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sauhabah\Downloads\"/>
    </mc:Choice>
  </mc:AlternateContent>
  <xr:revisionPtr revIDLastSave="0" documentId="13_ncr:1_{BCA078B3-8BA9-449D-9BD0-8B066CE00979}" xr6:coauthVersionLast="47" xr6:coauthVersionMax="47" xr10:uidLastSave="{00000000-0000-0000-0000-000000000000}"/>
  <bookViews>
    <workbookView xWindow="-108" yWindow="-108" windowWidth="23256" windowHeight="12576" activeTab="1" xr2:uid="{8E654B6D-8B00-4C54-8BFA-4215A58AF19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37" i="2" l="1"/>
  <c r="M1237" i="2" s="1"/>
  <c r="L1236" i="2"/>
  <c r="M1236" i="2" s="1"/>
  <c r="L1235" i="2"/>
  <c r="M1235" i="2" s="1"/>
  <c r="M1234" i="2"/>
  <c r="L1234" i="2"/>
  <c r="M1233" i="2"/>
  <c r="L1233" i="2"/>
  <c r="M1232" i="2"/>
  <c r="L1232" i="2"/>
  <c r="M1231" i="2"/>
  <c r="L1231" i="2"/>
  <c r="L1230" i="2"/>
  <c r="M1230" i="2" s="1"/>
  <c r="M1229" i="2"/>
  <c r="L1229" i="2"/>
  <c r="M1228" i="2"/>
  <c r="L1228" i="2"/>
  <c r="M1227" i="2"/>
  <c r="L1227" i="2"/>
  <c r="M1226" i="2"/>
  <c r="L1226" i="2"/>
  <c r="M1225" i="2"/>
  <c r="L1225" i="2"/>
  <c r="M1224" i="2"/>
  <c r="L1224" i="2"/>
  <c r="M1223" i="2"/>
  <c r="L1223" i="2"/>
  <c r="M1222" i="2"/>
  <c r="L1222" i="2"/>
  <c r="M1221" i="2"/>
  <c r="L1221" i="2"/>
  <c r="M1220" i="2"/>
  <c r="L1220" i="2"/>
  <c r="M1219" i="2"/>
  <c r="L1219" i="2"/>
  <c r="M1218" i="2"/>
  <c r="L1218" i="2"/>
  <c r="M1217" i="2"/>
  <c r="L1217" i="2"/>
  <c r="M1216" i="2"/>
  <c r="L1216" i="2"/>
  <c r="M1215" i="2"/>
  <c r="L1215" i="2"/>
  <c r="M1214" i="2"/>
  <c r="L1214" i="2"/>
  <c r="M1213" i="2"/>
  <c r="L1213" i="2"/>
  <c r="M1212" i="2"/>
  <c r="L1212" i="2"/>
  <c r="M1211" i="2"/>
  <c r="L1211" i="2"/>
  <c r="M1210" i="2"/>
  <c r="L1210" i="2"/>
  <c r="M1209" i="2"/>
  <c r="L1209" i="2"/>
  <c r="M1208" i="2"/>
  <c r="L1208" i="2"/>
  <c r="M1207" i="2"/>
  <c r="L1207" i="2"/>
  <c r="M1206" i="2"/>
  <c r="L1206" i="2"/>
  <c r="M1205" i="2"/>
  <c r="L1205" i="2"/>
  <c r="M1204" i="2"/>
  <c r="L1204" i="2"/>
  <c r="M1203" i="2"/>
  <c r="L1203" i="2"/>
  <c r="M1202" i="2"/>
  <c r="L1202" i="2"/>
  <c r="M1201" i="2"/>
  <c r="L1201" i="2"/>
  <c r="M1200" i="2"/>
  <c r="L1200" i="2"/>
  <c r="M1199" i="2"/>
  <c r="L1199" i="2"/>
  <c r="M1198" i="2"/>
  <c r="L1198" i="2"/>
  <c r="M1197" i="2"/>
  <c r="L1197" i="2"/>
  <c r="M1196" i="2"/>
  <c r="L1196" i="2"/>
  <c r="M1195" i="2"/>
  <c r="L1195" i="2"/>
  <c r="M1194" i="2"/>
  <c r="L1194" i="2"/>
  <c r="M1193" i="2"/>
  <c r="L1193" i="2"/>
  <c r="M1192" i="2"/>
  <c r="L1192" i="2"/>
  <c r="M1191" i="2"/>
  <c r="L1191" i="2"/>
  <c r="M1190" i="2"/>
  <c r="L1190" i="2"/>
  <c r="M1189" i="2"/>
  <c r="L1189" i="2"/>
  <c r="M1188" i="2"/>
  <c r="L1188" i="2"/>
  <c r="M1187" i="2"/>
  <c r="L1187" i="2"/>
  <c r="M1186" i="2"/>
  <c r="L1186" i="2"/>
  <c r="M1185" i="2"/>
  <c r="L1185" i="2"/>
  <c r="M1184" i="2"/>
  <c r="L1184" i="2"/>
  <c r="M1183" i="2"/>
  <c r="L1183" i="2"/>
  <c r="M1182" i="2"/>
  <c r="L1182" i="2"/>
  <c r="M1181" i="2"/>
  <c r="L1181" i="2"/>
  <c r="M1180" i="2"/>
  <c r="L1180" i="2"/>
  <c r="M1179" i="2"/>
  <c r="L1179" i="2"/>
  <c r="M1178" i="2"/>
  <c r="L1178" i="2"/>
  <c r="M1177" i="2"/>
  <c r="L1177" i="2"/>
  <c r="M1176" i="2"/>
  <c r="L1176" i="2"/>
  <c r="M1175" i="2"/>
  <c r="L1175" i="2"/>
  <c r="M1174" i="2"/>
  <c r="L1174" i="2"/>
  <c r="M1173" i="2"/>
  <c r="L1173" i="2"/>
  <c r="M1172" i="2"/>
  <c r="L1172" i="2"/>
  <c r="M1171" i="2"/>
  <c r="L1171" i="2"/>
  <c r="M1170" i="2"/>
  <c r="L1170" i="2"/>
  <c r="M1169" i="2"/>
  <c r="L1169" i="2"/>
  <c r="M1168" i="2"/>
  <c r="L1168" i="2"/>
  <c r="M1167" i="2"/>
  <c r="L1167" i="2"/>
  <c r="M1166" i="2"/>
  <c r="L1166" i="2"/>
  <c r="M1165" i="2"/>
  <c r="L1165" i="2"/>
  <c r="M1164" i="2"/>
  <c r="L1164" i="2"/>
  <c r="M1163" i="2"/>
  <c r="L1163" i="2"/>
  <c r="M1162" i="2"/>
  <c r="L1162" i="2"/>
  <c r="M1161" i="2"/>
  <c r="L1161" i="2"/>
  <c r="M1160" i="2"/>
  <c r="L1160" i="2"/>
  <c r="M1159" i="2"/>
  <c r="L1159" i="2"/>
  <c r="M1158" i="2"/>
  <c r="L1158" i="2"/>
  <c r="M1157" i="2"/>
  <c r="L1157" i="2"/>
  <c r="M1156" i="2"/>
  <c r="L1156" i="2"/>
  <c r="M1155" i="2"/>
  <c r="L1155" i="2"/>
  <c r="M1154" i="2"/>
  <c r="L1154" i="2"/>
  <c r="M1153" i="2"/>
  <c r="L1153" i="2"/>
  <c r="M1152" i="2"/>
  <c r="L1152" i="2"/>
  <c r="M1151" i="2"/>
  <c r="L1151" i="2"/>
  <c r="M1150" i="2"/>
  <c r="L1150" i="2"/>
  <c r="M1149" i="2"/>
  <c r="L1149" i="2"/>
  <c r="M1148" i="2"/>
  <c r="L1148" i="2"/>
  <c r="M1147" i="2"/>
  <c r="L1147" i="2"/>
  <c r="M1146" i="2"/>
  <c r="L1146" i="2"/>
  <c r="M1145" i="2"/>
  <c r="L1145" i="2"/>
  <c r="M1144" i="2"/>
  <c r="L1144" i="2"/>
  <c r="M1143" i="2"/>
  <c r="L1143" i="2"/>
  <c r="M1142" i="2"/>
  <c r="L1142" i="2"/>
  <c r="M1141" i="2"/>
  <c r="L1141" i="2"/>
  <c r="M1140" i="2"/>
  <c r="L1140" i="2"/>
  <c r="M1139" i="2"/>
  <c r="L1139" i="2"/>
  <c r="M1138" i="2"/>
  <c r="L1138" i="2"/>
  <c r="M1137" i="2"/>
  <c r="L1137" i="2"/>
  <c r="M1136" i="2"/>
  <c r="L1136" i="2"/>
  <c r="M1135" i="2"/>
  <c r="L1135" i="2"/>
  <c r="M1134" i="2"/>
  <c r="L1134" i="2"/>
  <c r="M1133" i="2"/>
  <c r="L1133" i="2"/>
  <c r="M1132" i="2"/>
  <c r="L1132" i="2"/>
  <c r="M1131" i="2"/>
  <c r="L1131" i="2"/>
  <c r="M1130" i="2"/>
  <c r="L1130" i="2"/>
  <c r="M1129" i="2"/>
  <c r="L1129" i="2"/>
  <c r="M1128" i="2"/>
  <c r="L1128" i="2"/>
  <c r="M1127" i="2"/>
  <c r="L1127" i="2"/>
  <c r="M1126" i="2"/>
  <c r="L1126" i="2"/>
  <c r="M1125" i="2"/>
  <c r="L1125" i="2"/>
  <c r="M1124" i="2"/>
  <c r="L1124" i="2"/>
  <c r="M1123" i="2"/>
  <c r="L1123" i="2"/>
  <c r="M1122" i="2"/>
  <c r="L1122" i="2"/>
  <c r="M1121" i="2"/>
  <c r="L1121" i="2"/>
  <c r="M1120" i="2"/>
  <c r="L1120" i="2"/>
  <c r="M1119" i="2"/>
  <c r="L1119" i="2"/>
  <c r="M1118" i="2"/>
  <c r="L1118" i="2"/>
  <c r="M1117" i="2"/>
  <c r="L1117" i="2"/>
  <c r="M1116" i="2"/>
  <c r="L1116" i="2"/>
  <c r="M1115" i="2"/>
  <c r="L1115" i="2"/>
  <c r="M1114" i="2"/>
  <c r="L1114" i="2"/>
  <c r="M1113" i="2"/>
  <c r="L1113" i="2"/>
  <c r="M1112" i="2"/>
  <c r="L1112" i="2"/>
  <c r="M1111" i="2"/>
  <c r="L1111" i="2"/>
  <c r="M1110" i="2"/>
  <c r="L1110" i="2"/>
  <c r="M1109" i="2"/>
  <c r="L1109" i="2"/>
  <c r="M1108" i="2"/>
  <c r="L1108" i="2"/>
  <c r="M1107" i="2"/>
  <c r="L1107" i="2"/>
  <c r="M1106" i="2"/>
  <c r="L1106" i="2"/>
  <c r="M1105" i="2"/>
  <c r="L1105" i="2"/>
  <c r="M1104" i="2"/>
  <c r="L1104" i="2"/>
  <c r="M1103" i="2"/>
  <c r="L1103" i="2"/>
  <c r="M1102" i="2"/>
  <c r="L1102" i="2"/>
  <c r="M1101" i="2"/>
  <c r="L1101" i="2"/>
  <c r="M1100" i="2"/>
  <c r="L1100" i="2"/>
  <c r="M1099" i="2"/>
  <c r="L1099" i="2"/>
  <c r="M1098" i="2"/>
  <c r="L1098" i="2"/>
  <c r="M1097" i="2"/>
  <c r="L1097" i="2"/>
  <c r="M1096" i="2"/>
  <c r="L1096" i="2"/>
  <c r="M1095" i="2"/>
  <c r="L1095" i="2"/>
  <c r="M1094" i="2"/>
  <c r="L1094" i="2"/>
  <c r="M1093" i="2"/>
  <c r="L1093" i="2"/>
  <c r="M1092" i="2"/>
  <c r="L1092" i="2"/>
  <c r="M1091" i="2"/>
  <c r="L1091" i="2"/>
  <c r="M1090" i="2"/>
  <c r="L1090" i="2"/>
  <c r="M1089" i="2"/>
  <c r="L1089" i="2"/>
  <c r="M1088" i="2"/>
  <c r="L1088" i="2"/>
  <c r="M1087" i="2"/>
  <c r="L1087" i="2"/>
  <c r="M1086" i="2"/>
  <c r="L1086" i="2"/>
  <c r="M1085" i="2"/>
  <c r="L1085" i="2"/>
  <c r="M1084" i="2"/>
  <c r="L1084" i="2"/>
  <c r="M1083" i="2"/>
  <c r="L1083" i="2"/>
  <c r="M1082" i="2"/>
  <c r="L1082" i="2"/>
  <c r="M1081" i="2"/>
  <c r="L1081" i="2"/>
  <c r="M1080" i="2"/>
  <c r="L1080" i="2"/>
  <c r="M1079" i="2"/>
  <c r="L1079" i="2"/>
  <c r="M1078" i="2"/>
  <c r="L1078" i="2"/>
  <c r="M1077" i="2"/>
  <c r="L1077" i="2"/>
  <c r="M1076" i="2"/>
  <c r="L1076" i="2"/>
  <c r="M1075" i="2"/>
  <c r="L1075" i="2"/>
  <c r="M1074" i="2"/>
  <c r="L1074" i="2"/>
  <c r="M1073" i="2"/>
  <c r="L1073" i="2"/>
  <c r="M1072" i="2"/>
  <c r="L1072" i="2"/>
  <c r="M1071" i="2"/>
  <c r="L1071" i="2"/>
  <c r="M1070" i="2"/>
  <c r="L1070" i="2"/>
  <c r="M1069" i="2"/>
  <c r="L1069" i="2"/>
  <c r="M1068" i="2"/>
  <c r="L1068" i="2"/>
  <c r="M1067" i="2"/>
  <c r="L1067" i="2"/>
  <c r="M1066" i="2"/>
  <c r="L1066" i="2"/>
  <c r="M1065" i="2"/>
  <c r="L1065" i="2"/>
  <c r="M1064" i="2"/>
  <c r="L1064" i="2"/>
  <c r="M1063" i="2"/>
  <c r="L1063" i="2"/>
  <c r="M1062" i="2"/>
  <c r="L1062" i="2"/>
  <c r="M1061" i="2"/>
  <c r="L1061" i="2"/>
  <c r="M1060" i="2"/>
  <c r="L1060" i="2"/>
  <c r="M1059" i="2"/>
  <c r="L1059" i="2"/>
  <c r="M1058" i="2"/>
  <c r="L1058" i="2"/>
  <c r="M1057" i="2"/>
  <c r="L1057" i="2"/>
  <c r="M1056" i="2"/>
  <c r="L1056" i="2"/>
  <c r="M1055" i="2"/>
  <c r="L1055" i="2"/>
  <c r="M1054" i="2"/>
  <c r="L1054" i="2"/>
  <c r="M1053" i="2"/>
  <c r="L1053" i="2"/>
  <c r="M1052" i="2"/>
  <c r="L1052" i="2"/>
  <c r="M1051" i="2"/>
  <c r="L1051" i="2"/>
  <c r="M1050" i="2"/>
  <c r="L1050" i="2"/>
  <c r="M1049" i="2"/>
  <c r="L1049" i="2"/>
  <c r="M1048" i="2"/>
  <c r="L1048" i="2"/>
  <c r="M1047" i="2"/>
  <c r="L1047" i="2"/>
  <c r="M1046" i="2"/>
  <c r="L1046" i="2"/>
  <c r="M1045" i="2"/>
  <c r="L1045" i="2"/>
  <c r="M1044" i="2"/>
  <c r="L1044" i="2"/>
  <c r="M1043" i="2"/>
  <c r="L1043" i="2"/>
  <c r="M1042" i="2"/>
  <c r="L1042" i="2"/>
  <c r="M1041" i="2"/>
  <c r="L1041" i="2"/>
  <c r="M1040" i="2"/>
  <c r="L1040" i="2"/>
  <c r="M1039" i="2"/>
  <c r="L1039" i="2"/>
  <c r="M1038" i="2"/>
  <c r="L1038" i="2"/>
  <c r="M1037" i="2"/>
  <c r="L1037" i="2"/>
  <c r="M1036" i="2"/>
  <c r="L1036" i="2"/>
  <c r="M1035" i="2"/>
  <c r="L1035" i="2"/>
  <c r="M1034" i="2"/>
  <c r="L1034" i="2"/>
  <c r="M1033" i="2"/>
  <c r="L1033" i="2"/>
  <c r="M1032" i="2"/>
  <c r="L1032" i="2"/>
  <c r="M1031" i="2"/>
  <c r="L1031" i="2"/>
  <c r="M1030" i="2"/>
  <c r="L1030" i="2"/>
  <c r="M1029" i="2"/>
  <c r="L1029" i="2"/>
  <c r="M1028" i="2"/>
  <c r="L1028" i="2"/>
  <c r="M1027" i="2"/>
  <c r="L1027" i="2"/>
  <c r="M1026" i="2"/>
  <c r="L1026" i="2"/>
  <c r="M1025" i="2"/>
  <c r="L1025" i="2"/>
  <c r="M1024" i="2"/>
  <c r="L1024" i="2"/>
  <c r="M1023" i="2"/>
  <c r="L1023" i="2"/>
  <c r="M1022" i="2"/>
  <c r="L1022" i="2"/>
  <c r="M1021" i="2"/>
  <c r="L1021" i="2"/>
  <c r="M1020" i="2"/>
  <c r="L1020" i="2"/>
  <c r="M1019" i="2"/>
  <c r="L1019" i="2"/>
  <c r="M1018" i="2"/>
  <c r="L1018" i="2"/>
  <c r="M1017" i="2"/>
  <c r="L1017" i="2"/>
  <c r="M1016" i="2"/>
  <c r="L1016" i="2"/>
  <c r="M1015" i="2"/>
  <c r="L1015" i="2"/>
  <c r="M1014" i="2"/>
  <c r="L1014" i="2"/>
  <c r="M1013" i="2"/>
  <c r="L1013" i="2"/>
  <c r="M1012" i="2"/>
  <c r="L1012" i="2"/>
  <c r="M1011" i="2"/>
  <c r="L1011" i="2"/>
  <c r="M1010" i="2"/>
  <c r="L1010" i="2"/>
  <c r="M1009" i="2"/>
  <c r="L1009" i="2"/>
  <c r="M1008" i="2"/>
  <c r="L1008" i="2"/>
  <c r="M1007" i="2"/>
  <c r="L1007" i="2"/>
  <c r="M1006" i="2"/>
  <c r="L1006" i="2"/>
  <c r="M1005" i="2"/>
  <c r="L1005" i="2"/>
  <c r="M1004" i="2"/>
  <c r="L1004" i="2"/>
  <c r="M1003" i="2"/>
  <c r="L1003" i="2"/>
  <c r="M1002" i="2"/>
  <c r="L1002" i="2"/>
  <c r="M1001" i="2"/>
  <c r="L1001" i="2"/>
  <c r="M1000" i="2"/>
  <c r="L1000" i="2"/>
  <c r="M999" i="2"/>
  <c r="L999" i="2"/>
  <c r="M998" i="2"/>
  <c r="L998" i="2"/>
  <c r="M997" i="2"/>
  <c r="L997" i="2"/>
  <c r="M996" i="2"/>
  <c r="L996" i="2"/>
  <c r="M994" i="2"/>
  <c r="L994" i="2"/>
  <c r="M993" i="2"/>
  <c r="L993" i="2"/>
  <c r="M992" i="2"/>
  <c r="L992" i="2"/>
  <c r="M991" i="2"/>
  <c r="L991" i="2"/>
  <c r="M990" i="2"/>
  <c r="L990" i="2"/>
  <c r="M989" i="2"/>
  <c r="L989" i="2"/>
  <c r="M988" i="2"/>
  <c r="L988" i="2"/>
  <c r="M987" i="2"/>
  <c r="L987" i="2"/>
  <c r="M986" i="2"/>
  <c r="L986" i="2"/>
  <c r="M985" i="2"/>
  <c r="L985" i="2"/>
  <c r="M984" i="2"/>
  <c r="L984" i="2"/>
  <c r="M983" i="2"/>
  <c r="L983" i="2"/>
  <c r="M982" i="2"/>
  <c r="L982" i="2"/>
  <c r="M981" i="2"/>
  <c r="L981" i="2"/>
  <c r="M980" i="2"/>
  <c r="L980" i="2"/>
  <c r="M979" i="2"/>
  <c r="L979" i="2"/>
  <c r="M978" i="2"/>
  <c r="L978" i="2"/>
  <c r="M977" i="2"/>
  <c r="L977" i="2"/>
  <c r="M976" i="2"/>
  <c r="L976" i="2"/>
  <c r="M975" i="2"/>
  <c r="L975" i="2"/>
  <c r="M974" i="2"/>
  <c r="L974" i="2"/>
  <c r="M973" i="2"/>
  <c r="L973" i="2"/>
  <c r="M972" i="2"/>
  <c r="L972" i="2"/>
  <c r="M971" i="2"/>
  <c r="L971" i="2"/>
  <c r="M970" i="2"/>
  <c r="L970" i="2"/>
  <c r="M969" i="2"/>
  <c r="L969" i="2"/>
  <c r="M968" i="2"/>
  <c r="L968" i="2"/>
  <c r="M967" i="2"/>
  <c r="L967" i="2"/>
  <c r="M965" i="2"/>
  <c r="L965" i="2"/>
  <c r="M964" i="2"/>
  <c r="L964" i="2"/>
  <c r="M963" i="2"/>
  <c r="L963" i="2"/>
  <c r="M962" i="2"/>
  <c r="L962" i="2"/>
  <c r="M961" i="2"/>
  <c r="L961" i="2"/>
  <c r="M960" i="2"/>
  <c r="L960" i="2"/>
  <c r="M959" i="2"/>
  <c r="L959" i="2"/>
  <c r="M958" i="2"/>
  <c r="L958" i="2"/>
  <c r="M957" i="2"/>
  <c r="L957" i="2"/>
  <c r="M956" i="2"/>
  <c r="L956" i="2"/>
  <c r="M955" i="2"/>
  <c r="L955" i="2"/>
  <c r="M954" i="2"/>
  <c r="L954" i="2"/>
  <c r="M953" i="2"/>
  <c r="L953" i="2"/>
  <c r="M952" i="2"/>
  <c r="L952" i="2"/>
  <c r="M951" i="2"/>
  <c r="L951" i="2"/>
  <c r="M950" i="2"/>
  <c r="L950" i="2"/>
  <c r="M949" i="2"/>
  <c r="L949" i="2"/>
  <c r="M948" i="2"/>
  <c r="L948" i="2"/>
  <c r="M947" i="2"/>
  <c r="L947" i="2"/>
  <c r="M946" i="2"/>
  <c r="L946" i="2"/>
  <c r="M945" i="2"/>
  <c r="L945" i="2"/>
  <c r="M944" i="2"/>
  <c r="L944" i="2"/>
  <c r="M943" i="2"/>
  <c r="L943" i="2"/>
  <c r="M942" i="2"/>
  <c r="L942" i="2"/>
  <c r="M941" i="2"/>
  <c r="L941" i="2"/>
  <c r="M940" i="2"/>
  <c r="L940" i="2"/>
  <c r="M939" i="2"/>
  <c r="L939" i="2"/>
  <c r="M938" i="2"/>
  <c r="L938" i="2"/>
  <c r="M937" i="2"/>
  <c r="L937" i="2"/>
  <c r="M936" i="2"/>
  <c r="L936" i="2"/>
  <c r="M935" i="2"/>
  <c r="L935" i="2"/>
  <c r="M934" i="2"/>
  <c r="L934" i="2"/>
  <c r="M933" i="2"/>
  <c r="L933" i="2"/>
  <c r="M932" i="2"/>
  <c r="L932" i="2"/>
  <c r="M931" i="2"/>
  <c r="L931" i="2"/>
  <c r="M930" i="2"/>
  <c r="L930" i="2"/>
  <c r="M929" i="2"/>
  <c r="L929" i="2"/>
  <c r="M928" i="2"/>
  <c r="L928" i="2"/>
  <c r="M927" i="2"/>
  <c r="L927" i="2"/>
  <c r="M926" i="2"/>
  <c r="L926" i="2"/>
  <c r="M925" i="2"/>
  <c r="L925" i="2"/>
  <c r="M924" i="2"/>
  <c r="L924" i="2"/>
  <c r="M923" i="2"/>
  <c r="L923" i="2"/>
  <c r="M922" i="2"/>
  <c r="L922" i="2"/>
  <c r="M921" i="2"/>
  <c r="L921" i="2"/>
  <c r="M920" i="2"/>
  <c r="L920" i="2"/>
  <c r="M919" i="2"/>
  <c r="L919" i="2"/>
  <c r="M918" i="2"/>
  <c r="L918" i="2"/>
  <c r="M917" i="2"/>
  <c r="L917" i="2"/>
  <c r="M916" i="2"/>
  <c r="L916" i="2"/>
  <c r="M915" i="2"/>
  <c r="L915" i="2"/>
  <c r="M914" i="2"/>
  <c r="L914" i="2"/>
  <c r="M913" i="2"/>
  <c r="L913" i="2"/>
  <c r="M912" i="2"/>
  <c r="L912" i="2"/>
  <c r="M911" i="2"/>
  <c r="L911" i="2"/>
  <c r="M910" i="2"/>
  <c r="L910" i="2"/>
  <c r="M909" i="2"/>
  <c r="L909" i="2"/>
  <c r="M908" i="2"/>
  <c r="L908" i="2"/>
  <c r="M907" i="2"/>
  <c r="L907" i="2"/>
  <c r="M906" i="2"/>
  <c r="L906" i="2"/>
  <c r="M905" i="2"/>
  <c r="L905" i="2"/>
  <c r="M904" i="2"/>
  <c r="L904" i="2"/>
  <c r="M903" i="2"/>
  <c r="L903" i="2"/>
  <c r="M902" i="2"/>
  <c r="L902" i="2"/>
  <c r="M901" i="2"/>
  <c r="L901" i="2"/>
  <c r="M900" i="2"/>
  <c r="L900" i="2"/>
  <c r="M899" i="2"/>
  <c r="L899" i="2"/>
  <c r="M898" i="2"/>
  <c r="L898" i="2"/>
  <c r="M897" i="2"/>
  <c r="L897" i="2"/>
  <c r="M896" i="2"/>
  <c r="L896" i="2"/>
  <c r="M895" i="2"/>
  <c r="L895" i="2"/>
  <c r="M894" i="2"/>
  <c r="L894" i="2"/>
  <c r="M893" i="2"/>
  <c r="L893" i="2"/>
  <c r="M892" i="2"/>
  <c r="L892" i="2"/>
  <c r="M891" i="2"/>
  <c r="L891" i="2"/>
  <c r="M890" i="2"/>
  <c r="L890" i="2"/>
  <c r="M889" i="2"/>
  <c r="L889" i="2"/>
  <c r="M888" i="2"/>
  <c r="L888" i="2"/>
  <c r="M887" i="2"/>
  <c r="L887" i="2"/>
  <c r="M886" i="2"/>
  <c r="L886" i="2"/>
  <c r="M885" i="2"/>
  <c r="L885" i="2"/>
  <c r="M884" i="2"/>
  <c r="L884" i="2"/>
  <c r="M883" i="2"/>
  <c r="L883" i="2"/>
  <c r="M882" i="2"/>
  <c r="L882" i="2"/>
  <c r="M881" i="2"/>
  <c r="L881" i="2"/>
  <c r="M880" i="2"/>
  <c r="L880" i="2"/>
  <c r="M879" i="2"/>
  <c r="L879" i="2"/>
  <c r="M878" i="2"/>
  <c r="L878" i="2"/>
  <c r="M877" i="2"/>
  <c r="L877" i="2"/>
  <c r="M876" i="2"/>
  <c r="L876" i="2"/>
  <c r="M875" i="2"/>
  <c r="L875" i="2"/>
  <c r="M874" i="2"/>
  <c r="L874" i="2"/>
  <c r="M873" i="2"/>
  <c r="L873" i="2"/>
  <c r="M872" i="2"/>
  <c r="L872" i="2"/>
  <c r="M871" i="2"/>
  <c r="L871" i="2"/>
  <c r="M870" i="2"/>
  <c r="L870" i="2"/>
  <c r="M869" i="2"/>
  <c r="L869" i="2"/>
  <c r="M868" i="2"/>
  <c r="L868" i="2"/>
  <c r="M867" i="2"/>
  <c r="L867" i="2"/>
  <c r="M866" i="2"/>
  <c r="L866" i="2"/>
  <c r="M865" i="2"/>
  <c r="L865" i="2"/>
  <c r="M864" i="2"/>
  <c r="L864" i="2"/>
  <c r="M863" i="2"/>
  <c r="L863" i="2"/>
  <c r="M862" i="2"/>
  <c r="L862" i="2"/>
  <c r="M861" i="2"/>
  <c r="L861" i="2"/>
  <c r="M860" i="2"/>
  <c r="L860" i="2"/>
  <c r="M859" i="2"/>
  <c r="L859" i="2"/>
  <c r="M858" i="2"/>
  <c r="L858" i="2"/>
  <c r="M857" i="2"/>
  <c r="L857" i="2"/>
  <c r="M856" i="2"/>
  <c r="L856" i="2"/>
  <c r="M855" i="2"/>
  <c r="L855" i="2"/>
  <c r="M854" i="2"/>
  <c r="L854" i="2"/>
  <c r="M853" i="2"/>
  <c r="L853" i="2"/>
  <c r="M852" i="2"/>
  <c r="L852" i="2"/>
  <c r="M851" i="2"/>
  <c r="L851" i="2"/>
  <c r="M850" i="2"/>
  <c r="L850" i="2"/>
  <c r="M849" i="2"/>
  <c r="L849" i="2"/>
  <c r="M848" i="2"/>
  <c r="L848" i="2"/>
  <c r="M847" i="2"/>
  <c r="L847" i="2"/>
  <c r="M846" i="2"/>
  <c r="L846" i="2"/>
  <c r="M845" i="2"/>
  <c r="L845" i="2"/>
  <c r="M844" i="2"/>
  <c r="L844" i="2"/>
  <c r="M843" i="2"/>
  <c r="L843" i="2"/>
  <c r="M842" i="2"/>
  <c r="L842" i="2"/>
  <c r="M841" i="2"/>
  <c r="L841" i="2"/>
  <c r="M840" i="2"/>
  <c r="L840" i="2"/>
  <c r="M839" i="2"/>
  <c r="L839" i="2"/>
  <c r="M838" i="2"/>
  <c r="L838" i="2"/>
  <c r="M837" i="2"/>
  <c r="L837" i="2"/>
  <c r="M836" i="2"/>
  <c r="L836" i="2"/>
  <c r="M835" i="2"/>
  <c r="L835" i="2"/>
  <c r="M834" i="2"/>
  <c r="L834" i="2"/>
  <c r="M833" i="2"/>
  <c r="L833" i="2"/>
  <c r="M832" i="2"/>
  <c r="L832" i="2"/>
  <c r="M831" i="2"/>
  <c r="L831" i="2"/>
  <c r="M830" i="2"/>
  <c r="L830" i="2"/>
  <c r="M829" i="2"/>
  <c r="L829" i="2"/>
  <c r="M828" i="2"/>
  <c r="L828" i="2"/>
  <c r="M827" i="2"/>
  <c r="L827" i="2"/>
  <c r="M826" i="2"/>
  <c r="L826" i="2"/>
  <c r="M825" i="2"/>
  <c r="L825" i="2"/>
  <c r="M824" i="2"/>
  <c r="L824" i="2"/>
  <c r="M823" i="2"/>
  <c r="L823" i="2"/>
  <c r="M822" i="2"/>
  <c r="L822" i="2"/>
  <c r="M821" i="2"/>
  <c r="L821" i="2"/>
  <c r="M820" i="2"/>
  <c r="L820" i="2"/>
  <c r="M819" i="2"/>
  <c r="L819" i="2"/>
  <c r="M818" i="2"/>
  <c r="L818" i="2"/>
  <c r="M817" i="2"/>
  <c r="L817" i="2"/>
  <c r="M816" i="2"/>
  <c r="L816" i="2"/>
  <c r="M815" i="2"/>
  <c r="L815" i="2"/>
  <c r="M814" i="2"/>
  <c r="L814" i="2"/>
  <c r="M813" i="2"/>
  <c r="L813" i="2"/>
  <c r="M812" i="2"/>
  <c r="L812" i="2"/>
  <c r="M811" i="2"/>
  <c r="L811" i="2"/>
  <c r="M810" i="2"/>
  <c r="L810" i="2"/>
  <c r="M809" i="2"/>
  <c r="L809" i="2"/>
  <c r="M808" i="2"/>
  <c r="L808" i="2"/>
  <c r="M807" i="2"/>
  <c r="L807" i="2"/>
  <c r="M806" i="2"/>
  <c r="L806" i="2"/>
  <c r="M805" i="2"/>
  <c r="L805" i="2"/>
  <c r="M804" i="2"/>
  <c r="L804" i="2"/>
  <c r="M803" i="2"/>
  <c r="L803" i="2"/>
  <c r="M802" i="2"/>
  <c r="L802" i="2"/>
  <c r="M801" i="2"/>
  <c r="L801" i="2"/>
  <c r="M800" i="2"/>
  <c r="L800" i="2"/>
  <c r="M799" i="2"/>
  <c r="L799" i="2"/>
  <c r="M798" i="2"/>
  <c r="L798" i="2"/>
  <c r="M797" i="2"/>
  <c r="L797" i="2"/>
  <c r="M796" i="2"/>
  <c r="L796" i="2"/>
  <c r="M795" i="2"/>
  <c r="L795" i="2"/>
  <c r="M794" i="2"/>
  <c r="L794" i="2"/>
  <c r="M793" i="2"/>
  <c r="L793" i="2"/>
  <c r="M792" i="2"/>
  <c r="L792" i="2"/>
  <c r="M791" i="2"/>
  <c r="L791" i="2"/>
  <c r="M790" i="2"/>
  <c r="L790" i="2"/>
  <c r="M789" i="2"/>
  <c r="L789" i="2"/>
  <c r="M788" i="2"/>
  <c r="L788" i="2"/>
  <c r="M787" i="2"/>
  <c r="L787" i="2"/>
  <c r="M786" i="2"/>
  <c r="L786" i="2"/>
  <c r="M785" i="2"/>
  <c r="L785" i="2"/>
  <c r="M784" i="2"/>
  <c r="L784" i="2"/>
  <c r="M783" i="2"/>
  <c r="L783" i="2"/>
  <c r="M782" i="2"/>
  <c r="L782" i="2"/>
  <c r="M781" i="2"/>
  <c r="L781" i="2"/>
  <c r="M780" i="2"/>
  <c r="L780" i="2"/>
  <c r="M779" i="2"/>
  <c r="L779" i="2"/>
  <c r="M778" i="2"/>
  <c r="L778" i="2"/>
  <c r="M777" i="2"/>
  <c r="L777" i="2"/>
  <c r="M776" i="2"/>
  <c r="L776" i="2"/>
  <c r="M775" i="2"/>
  <c r="L775" i="2"/>
  <c r="M774" i="2"/>
  <c r="L774" i="2"/>
  <c r="M773" i="2"/>
  <c r="L773" i="2"/>
  <c r="M772" i="2"/>
  <c r="L772" i="2"/>
  <c r="M771" i="2"/>
  <c r="L771" i="2"/>
  <c r="M770" i="2"/>
  <c r="L770" i="2"/>
  <c r="M769" i="2"/>
  <c r="L769" i="2"/>
  <c r="M768" i="2"/>
  <c r="L768" i="2"/>
  <c r="M767" i="2"/>
  <c r="L767" i="2"/>
  <c r="M766" i="2"/>
  <c r="L766" i="2"/>
  <c r="M765" i="2"/>
  <c r="L765" i="2"/>
  <c r="M764" i="2"/>
  <c r="L764" i="2"/>
  <c r="M763" i="2"/>
  <c r="L763" i="2"/>
  <c r="M762" i="2"/>
  <c r="L762" i="2"/>
  <c r="M761" i="2"/>
  <c r="L761" i="2"/>
  <c r="M760" i="2"/>
  <c r="L760" i="2"/>
  <c r="M759" i="2"/>
  <c r="L759" i="2"/>
  <c r="M758" i="2"/>
  <c r="L758" i="2"/>
  <c r="M757" i="2"/>
  <c r="L757" i="2"/>
  <c r="M756" i="2"/>
  <c r="L756" i="2"/>
  <c r="M755" i="2"/>
  <c r="L755" i="2"/>
  <c r="M754" i="2"/>
  <c r="L754" i="2"/>
  <c r="M753" i="2"/>
  <c r="L753" i="2"/>
  <c r="M752" i="2"/>
  <c r="L752" i="2"/>
  <c r="M751" i="2"/>
  <c r="L751" i="2"/>
  <c r="M750" i="2"/>
  <c r="L750" i="2"/>
  <c r="M749" i="2"/>
  <c r="L749" i="2"/>
  <c r="M748" i="2"/>
  <c r="L748" i="2"/>
  <c r="M747" i="2"/>
  <c r="L747" i="2"/>
  <c r="M746" i="2"/>
  <c r="L746" i="2"/>
  <c r="M745" i="2"/>
  <c r="L745" i="2"/>
  <c r="M744" i="2"/>
  <c r="L744" i="2"/>
  <c r="M743" i="2"/>
  <c r="L743" i="2"/>
  <c r="M742" i="2"/>
  <c r="L742" i="2"/>
  <c r="M741" i="2"/>
  <c r="L741" i="2"/>
  <c r="M740" i="2"/>
  <c r="L740" i="2"/>
  <c r="M739" i="2"/>
  <c r="L739" i="2"/>
  <c r="M738" i="2"/>
  <c r="L738" i="2"/>
  <c r="M737" i="2"/>
  <c r="L737" i="2"/>
  <c r="M736" i="2"/>
  <c r="L736" i="2"/>
  <c r="M735" i="2"/>
  <c r="L735" i="2"/>
  <c r="M734" i="2"/>
  <c r="L734" i="2"/>
  <c r="M733" i="2"/>
  <c r="L733" i="2"/>
  <c r="M732" i="2"/>
  <c r="L732" i="2"/>
  <c r="M731" i="2"/>
  <c r="L731" i="2"/>
  <c r="M730" i="2"/>
  <c r="L730" i="2"/>
  <c r="M729" i="2"/>
  <c r="L729" i="2"/>
  <c r="M728" i="2"/>
  <c r="L728" i="2"/>
  <c r="M727" i="2"/>
  <c r="L727" i="2"/>
  <c r="M726" i="2"/>
  <c r="L726" i="2"/>
  <c r="M725" i="2"/>
  <c r="L725" i="2"/>
  <c r="M724" i="2"/>
  <c r="L724" i="2"/>
  <c r="M723" i="2"/>
  <c r="L723" i="2"/>
  <c r="M722" i="2"/>
  <c r="L722" i="2"/>
  <c r="M721" i="2"/>
  <c r="L721" i="2"/>
  <c r="M720" i="2"/>
  <c r="L720" i="2"/>
  <c r="M719" i="2"/>
  <c r="L719" i="2"/>
  <c r="M718" i="2"/>
  <c r="L718" i="2"/>
  <c r="M717" i="2"/>
  <c r="L717" i="2"/>
  <c r="M716" i="2"/>
  <c r="L716" i="2"/>
  <c r="M715" i="2"/>
  <c r="L715" i="2"/>
  <c r="M714" i="2"/>
  <c r="L714" i="2"/>
  <c r="M713" i="2"/>
  <c r="L713" i="2"/>
  <c r="M712" i="2"/>
  <c r="L712" i="2"/>
  <c r="M711" i="2"/>
  <c r="L711" i="2"/>
  <c r="M710" i="2"/>
  <c r="L710" i="2"/>
  <c r="M709" i="2"/>
  <c r="L709" i="2"/>
  <c r="M708" i="2"/>
  <c r="L708" i="2"/>
  <c r="M707" i="2"/>
  <c r="L707" i="2"/>
  <c r="M706" i="2"/>
  <c r="L706" i="2"/>
  <c r="M705" i="2"/>
  <c r="L705" i="2"/>
  <c r="M704" i="2"/>
  <c r="L704" i="2"/>
  <c r="M703" i="2"/>
  <c r="L703" i="2"/>
  <c r="M702" i="2"/>
  <c r="L702" i="2"/>
  <c r="M701" i="2"/>
  <c r="L701" i="2"/>
  <c r="M700" i="2"/>
  <c r="L700" i="2"/>
  <c r="M699" i="2"/>
  <c r="L699" i="2"/>
  <c r="M698" i="2"/>
  <c r="L698" i="2"/>
  <c r="M697" i="2"/>
  <c r="L697" i="2"/>
  <c r="M696" i="2"/>
  <c r="L696" i="2"/>
  <c r="M695" i="2"/>
  <c r="L695" i="2"/>
  <c r="M694" i="2"/>
  <c r="L694" i="2"/>
  <c r="M693" i="2"/>
  <c r="L693" i="2"/>
  <c r="M692" i="2"/>
  <c r="L692" i="2"/>
  <c r="M691" i="2"/>
  <c r="L691" i="2"/>
  <c r="M690" i="2"/>
  <c r="L690" i="2"/>
  <c r="M689" i="2"/>
  <c r="L689" i="2"/>
  <c r="M688" i="2"/>
  <c r="L688" i="2"/>
  <c r="M687" i="2"/>
  <c r="L687" i="2"/>
  <c r="M686" i="2"/>
  <c r="L686" i="2"/>
  <c r="M685" i="2"/>
  <c r="L685" i="2"/>
  <c r="M684" i="2"/>
  <c r="L684" i="2"/>
  <c r="M683" i="2"/>
  <c r="L683" i="2"/>
  <c r="M682" i="2"/>
  <c r="L682" i="2"/>
  <c r="M681" i="2"/>
  <c r="L681" i="2"/>
  <c r="M680" i="2"/>
  <c r="L680" i="2"/>
  <c r="M679" i="2"/>
  <c r="L679" i="2"/>
  <c r="M678" i="2"/>
  <c r="L678" i="2"/>
  <c r="M677" i="2"/>
  <c r="L677" i="2"/>
  <c r="M676" i="2"/>
  <c r="L676" i="2"/>
  <c r="M675" i="2"/>
  <c r="L675" i="2"/>
  <c r="M674" i="2"/>
  <c r="L674" i="2"/>
  <c r="M673" i="2"/>
  <c r="L673" i="2"/>
  <c r="M672" i="2"/>
  <c r="L672" i="2"/>
  <c r="M671" i="2"/>
  <c r="L671" i="2"/>
  <c r="M670" i="2"/>
  <c r="L670" i="2"/>
  <c r="M669" i="2"/>
  <c r="L669" i="2"/>
  <c r="M668" i="2"/>
  <c r="L668" i="2"/>
  <c r="M667" i="2"/>
  <c r="L667" i="2"/>
  <c r="M666" i="2"/>
  <c r="L666" i="2"/>
  <c r="M665" i="2"/>
  <c r="L665" i="2"/>
  <c r="M664" i="2"/>
  <c r="L664" i="2"/>
  <c r="M663" i="2"/>
  <c r="L663" i="2"/>
  <c r="M662" i="2"/>
  <c r="L662" i="2"/>
  <c r="M661" i="2"/>
  <c r="L661" i="2"/>
  <c r="M660" i="2"/>
  <c r="L660" i="2"/>
  <c r="M659" i="2"/>
  <c r="L659" i="2"/>
  <c r="M658" i="2"/>
  <c r="L658" i="2"/>
  <c r="M657" i="2"/>
  <c r="L657" i="2"/>
  <c r="M656" i="2"/>
  <c r="L656" i="2"/>
  <c r="M655" i="2"/>
  <c r="L655" i="2"/>
  <c r="M654" i="2"/>
  <c r="L654" i="2"/>
  <c r="M653" i="2"/>
  <c r="L653" i="2"/>
  <c r="M652" i="2"/>
  <c r="L652" i="2"/>
  <c r="M651" i="2"/>
  <c r="L651" i="2"/>
  <c r="M650" i="2"/>
  <c r="L650" i="2"/>
  <c r="M649" i="2"/>
  <c r="L649" i="2"/>
  <c r="M648" i="2"/>
  <c r="L648" i="2"/>
  <c r="M647" i="2"/>
  <c r="L647" i="2"/>
  <c r="M646" i="2"/>
  <c r="L646" i="2"/>
  <c r="M645" i="2"/>
  <c r="L645" i="2"/>
  <c r="M644" i="2"/>
  <c r="L644" i="2"/>
  <c r="M643" i="2"/>
  <c r="L643" i="2"/>
  <c r="M642" i="2"/>
  <c r="L642" i="2"/>
  <c r="M641" i="2"/>
  <c r="L641" i="2"/>
  <c r="M640" i="2"/>
  <c r="L640" i="2"/>
  <c r="M639" i="2"/>
  <c r="L639" i="2"/>
  <c r="M638" i="2"/>
  <c r="L638" i="2"/>
  <c r="M637" i="2"/>
  <c r="L637" i="2"/>
  <c r="M636" i="2"/>
  <c r="L636" i="2"/>
  <c r="M635" i="2"/>
  <c r="L635" i="2"/>
  <c r="M634" i="2"/>
  <c r="L634" i="2"/>
  <c r="M633" i="2"/>
  <c r="L633" i="2"/>
  <c r="M632" i="2"/>
  <c r="L632" i="2"/>
  <c r="M631" i="2"/>
  <c r="L631" i="2"/>
  <c r="M630" i="2"/>
  <c r="L630" i="2"/>
  <c r="M629" i="2"/>
  <c r="L629" i="2"/>
  <c r="M628" i="2"/>
  <c r="L628" i="2"/>
  <c r="M627" i="2"/>
  <c r="L627" i="2"/>
  <c r="M626" i="2"/>
  <c r="L626" i="2"/>
  <c r="M625" i="2"/>
  <c r="L625" i="2"/>
  <c r="M624" i="2"/>
  <c r="L624" i="2"/>
  <c r="M623" i="2"/>
  <c r="L623" i="2"/>
  <c r="M622" i="2"/>
  <c r="L622" i="2"/>
  <c r="M621" i="2"/>
  <c r="L621" i="2"/>
  <c r="M620" i="2"/>
  <c r="L620" i="2"/>
  <c r="M619" i="2"/>
  <c r="L619" i="2"/>
  <c r="M618" i="2"/>
  <c r="L618" i="2"/>
  <c r="M617" i="2"/>
  <c r="L617" i="2"/>
  <c r="M616" i="2"/>
  <c r="L616" i="2"/>
  <c r="M615" i="2"/>
  <c r="L615" i="2"/>
  <c r="M614" i="2"/>
  <c r="L614" i="2"/>
  <c r="M613" i="2"/>
  <c r="L613" i="2"/>
  <c r="M612" i="2"/>
  <c r="L612" i="2"/>
  <c r="M611" i="2"/>
  <c r="L611" i="2"/>
  <c r="M610" i="2"/>
  <c r="L610" i="2"/>
  <c r="M609" i="2"/>
  <c r="L609" i="2"/>
  <c r="M608" i="2"/>
  <c r="L608" i="2"/>
  <c r="M607" i="2"/>
  <c r="L607" i="2"/>
  <c r="M606" i="2"/>
  <c r="L606" i="2"/>
  <c r="M605" i="2"/>
  <c r="L605" i="2"/>
  <c r="M604" i="2"/>
  <c r="L604" i="2"/>
  <c r="M603" i="2"/>
  <c r="L603" i="2"/>
  <c r="M602" i="2"/>
  <c r="L602" i="2"/>
  <c r="M601" i="2"/>
  <c r="L601" i="2"/>
  <c r="M600" i="2"/>
  <c r="L600" i="2"/>
  <c r="M599" i="2"/>
  <c r="L599" i="2"/>
  <c r="M598" i="2"/>
  <c r="L598" i="2"/>
  <c r="M597" i="2"/>
  <c r="L597" i="2"/>
  <c r="M596" i="2"/>
  <c r="L596" i="2"/>
  <c r="M595" i="2"/>
  <c r="L595" i="2"/>
  <c r="M594" i="2"/>
  <c r="L594" i="2"/>
  <c r="M593" i="2"/>
  <c r="L593" i="2"/>
  <c r="M592" i="2"/>
  <c r="L592" i="2"/>
  <c r="M591" i="2"/>
  <c r="L591" i="2"/>
  <c r="M590" i="2"/>
  <c r="L590" i="2"/>
  <c r="M589" i="2"/>
  <c r="L589" i="2"/>
  <c r="M588" i="2"/>
  <c r="L588" i="2"/>
  <c r="M587" i="2"/>
  <c r="L587" i="2"/>
  <c r="M586" i="2"/>
  <c r="L586" i="2"/>
  <c r="M585" i="2"/>
  <c r="L585" i="2"/>
  <c r="M584" i="2"/>
  <c r="L584" i="2"/>
  <c r="M583" i="2"/>
  <c r="L583" i="2"/>
  <c r="M582" i="2"/>
  <c r="L582" i="2"/>
  <c r="M581" i="2"/>
  <c r="L581" i="2"/>
  <c r="M580" i="2"/>
  <c r="L580" i="2"/>
  <c r="M578" i="2"/>
  <c r="L578" i="2"/>
  <c r="M577" i="2"/>
  <c r="L577" i="2"/>
  <c r="M576" i="2"/>
  <c r="L576" i="2"/>
  <c r="M575" i="2"/>
  <c r="L575" i="2"/>
  <c r="M574" i="2"/>
  <c r="L574" i="2"/>
  <c r="M573" i="2"/>
  <c r="L573" i="2"/>
  <c r="M572" i="2"/>
  <c r="L572" i="2"/>
  <c r="M571" i="2"/>
  <c r="L571" i="2"/>
  <c r="M570" i="2"/>
  <c r="L570" i="2"/>
  <c r="M569" i="2"/>
  <c r="L569" i="2"/>
  <c r="M568" i="2"/>
  <c r="L568" i="2"/>
  <c r="M567" i="2"/>
  <c r="L567" i="2"/>
  <c r="M566" i="2"/>
  <c r="L566" i="2"/>
  <c r="M565" i="2"/>
  <c r="L565" i="2"/>
  <c r="M564" i="2"/>
  <c r="L564" i="2"/>
  <c r="M563" i="2"/>
  <c r="L563" i="2"/>
  <c r="M562" i="2"/>
  <c r="L562" i="2"/>
  <c r="M561" i="2"/>
  <c r="L561" i="2"/>
  <c r="M560" i="2"/>
  <c r="L560" i="2"/>
  <c r="M559" i="2"/>
  <c r="L559" i="2"/>
  <c r="M558" i="2"/>
  <c r="L558" i="2"/>
  <c r="M557" i="2"/>
  <c r="L557" i="2"/>
  <c r="M556" i="2"/>
  <c r="L556" i="2"/>
  <c r="M555" i="2"/>
  <c r="L555" i="2"/>
  <c r="M553" i="2"/>
  <c r="L553" i="2"/>
  <c r="M552" i="2"/>
  <c r="L552" i="2"/>
  <c r="M551" i="2"/>
  <c r="L551" i="2"/>
  <c r="M550" i="2"/>
  <c r="L550" i="2"/>
  <c r="M549" i="2"/>
  <c r="L549" i="2"/>
  <c r="M548" i="2"/>
  <c r="L548" i="2"/>
  <c r="M547" i="2"/>
  <c r="L547" i="2"/>
  <c r="M546" i="2"/>
  <c r="L546" i="2"/>
  <c r="M545" i="2"/>
  <c r="L545" i="2"/>
  <c r="M544" i="2"/>
  <c r="L544" i="2"/>
  <c r="M543" i="2"/>
  <c r="L543" i="2"/>
  <c r="M542" i="2"/>
  <c r="L542" i="2"/>
  <c r="M541" i="2"/>
  <c r="L541" i="2"/>
  <c r="M540" i="2"/>
  <c r="L540" i="2"/>
  <c r="M539" i="2"/>
  <c r="L539" i="2"/>
  <c r="M538" i="2"/>
  <c r="L538" i="2"/>
  <c r="M537" i="2"/>
  <c r="L537" i="2"/>
  <c r="M536" i="2"/>
  <c r="L536" i="2"/>
  <c r="M535" i="2"/>
  <c r="L535" i="2"/>
  <c r="M534" i="2"/>
  <c r="L534" i="2"/>
  <c r="M533" i="2"/>
  <c r="L533" i="2"/>
  <c r="M532" i="2"/>
  <c r="L532" i="2"/>
  <c r="M531" i="2"/>
  <c r="L531" i="2"/>
  <c r="M530" i="2"/>
  <c r="L530" i="2"/>
  <c r="M529" i="2"/>
  <c r="L529" i="2"/>
  <c r="M528" i="2"/>
  <c r="L528" i="2"/>
  <c r="M527" i="2"/>
  <c r="L527" i="2"/>
  <c r="M526" i="2"/>
  <c r="L526" i="2"/>
  <c r="M525" i="2"/>
  <c r="L525" i="2"/>
  <c r="M524" i="2"/>
  <c r="L524" i="2"/>
  <c r="M523" i="2"/>
  <c r="L523" i="2"/>
  <c r="M522" i="2"/>
  <c r="L522" i="2"/>
  <c r="M520" i="2"/>
  <c r="L520" i="2"/>
  <c r="M519" i="2"/>
  <c r="L519" i="2"/>
  <c r="M518" i="2"/>
  <c r="L518" i="2"/>
  <c r="M517" i="2"/>
  <c r="L517" i="2"/>
  <c r="M516" i="2"/>
  <c r="L516" i="2"/>
  <c r="M515" i="2"/>
  <c r="L515" i="2"/>
  <c r="M514" i="2"/>
  <c r="L514" i="2"/>
  <c r="M513" i="2"/>
  <c r="L513" i="2"/>
  <c r="M512" i="2"/>
  <c r="L512" i="2"/>
  <c r="M511" i="2"/>
  <c r="L511" i="2"/>
  <c r="M510" i="2"/>
  <c r="L510" i="2"/>
  <c r="M509" i="2"/>
  <c r="L509" i="2"/>
  <c r="M508" i="2"/>
  <c r="L508" i="2"/>
  <c r="M507" i="2"/>
  <c r="L507" i="2"/>
  <c r="M506" i="2"/>
  <c r="L506" i="2"/>
  <c r="M505" i="2"/>
  <c r="L505" i="2"/>
  <c r="M504" i="2"/>
  <c r="L504" i="2"/>
  <c r="M503" i="2"/>
  <c r="L503" i="2"/>
  <c r="M502" i="2"/>
  <c r="L502" i="2"/>
  <c r="M501" i="2"/>
  <c r="L501" i="2"/>
  <c r="M500" i="2"/>
  <c r="L500" i="2"/>
  <c r="M499" i="2"/>
  <c r="L499" i="2"/>
  <c r="M498" i="2"/>
  <c r="L498" i="2"/>
  <c r="M497" i="2"/>
  <c r="L497" i="2"/>
  <c r="M496" i="2"/>
  <c r="L496" i="2"/>
  <c r="M495" i="2"/>
  <c r="L495" i="2"/>
  <c r="M494" i="2"/>
  <c r="L494" i="2"/>
  <c r="M493" i="2"/>
  <c r="L493" i="2"/>
  <c r="M492" i="2"/>
  <c r="L492" i="2"/>
  <c r="M491" i="2"/>
  <c r="L491" i="2"/>
  <c r="M490" i="2"/>
  <c r="L490" i="2"/>
  <c r="M489" i="2"/>
  <c r="L489" i="2"/>
  <c r="M488" i="2"/>
  <c r="L488" i="2"/>
  <c r="M487" i="2"/>
  <c r="L487" i="2"/>
  <c r="M486" i="2"/>
  <c r="L486" i="2"/>
  <c r="M485" i="2"/>
  <c r="L485" i="2"/>
  <c r="M484" i="2"/>
  <c r="L484" i="2"/>
  <c r="M483" i="2"/>
  <c r="L483" i="2"/>
  <c r="M482" i="2"/>
  <c r="L482" i="2"/>
  <c r="M481" i="2"/>
  <c r="L481" i="2"/>
  <c r="M480" i="2"/>
  <c r="L480" i="2"/>
  <c r="M479" i="2"/>
  <c r="L479" i="2"/>
  <c r="M478" i="2"/>
  <c r="L478" i="2"/>
  <c r="M477" i="2"/>
  <c r="L477" i="2"/>
  <c r="M476" i="2"/>
  <c r="L476" i="2"/>
  <c r="M475" i="2"/>
  <c r="L475" i="2"/>
  <c r="M474" i="2"/>
  <c r="L474" i="2"/>
  <c r="M473" i="2"/>
  <c r="L473" i="2"/>
  <c r="M472" i="2"/>
  <c r="L472" i="2"/>
  <c r="M471" i="2"/>
  <c r="L471" i="2"/>
  <c r="M470" i="2"/>
  <c r="L470" i="2"/>
  <c r="M469" i="2"/>
  <c r="L469" i="2"/>
  <c r="M468" i="2"/>
  <c r="L468" i="2"/>
  <c r="M467" i="2"/>
  <c r="L467" i="2"/>
  <c r="M466" i="2"/>
  <c r="L466" i="2"/>
  <c r="M465" i="2"/>
  <c r="L465" i="2"/>
  <c r="M464" i="2"/>
  <c r="L464" i="2"/>
  <c r="M463" i="2"/>
  <c r="L463" i="2"/>
  <c r="M462" i="2"/>
  <c r="L462" i="2"/>
  <c r="M461" i="2"/>
  <c r="L461" i="2"/>
  <c r="M460" i="2"/>
  <c r="L460" i="2"/>
  <c r="M459" i="2"/>
  <c r="L459" i="2"/>
  <c r="M458" i="2"/>
  <c r="L458" i="2"/>
  <c r="M457" i="2"/>
  <c r="L457" i="2"/>
  <c r="M456" i="2"/>
  <c r="L456" i="2"/>
  <c r="M455" i="2"/>
  <c r="L455" i="2"/>
  <c r="M454" i="2"/>
  <c r="L454" i="2"/>
  <c r="M453" i="2"/>
  <c r="L453" i="2"/>
  <c r="M452" i="2"/>
  <c r="L452" i="2"/>
  <c r="M451" i="2"/>
  <c r="L451" i="2"/>
  <c r="M450" i="2"/>
  <c r="L450" i="2"/>
  <c r="M449" i="2"/>
  <c r="L449" i="2"/>
  <c r="M448" i="2"/>
  <c r="L448" i="2"/>
  <c r="M447" i="2"/>
  <c r="L447" i="2"/>
  <c r="M446" i="2"/>
  <c r="L446" i="2"/>
  <c r="M445" i="2"/>
  <c r="L445" i="2"/>
  <c r="M444" i="2"/>
  <c r="L444" i="2"/>
  <c r="M443" i="2"/>
  <c r="L443" i="2"/>
  <c r="M442" i="2"/>
  <c r="L442" i="2"/>
  <c r="M441" i="2"/>
  <c r="L441" i="2"/>
  <c r="M440" i="2"/>
  <c r="L440" i="2"/>
  <c r="M439" i="2"/>
  <c r="L439" i="2"/>
  <c r="M438" i="2"/>
  <c r="L438" i="2"/>
  <c r="M437" i="2"/>
  <c r="L437" i="2"/>
  <c r="M436" i="2"/>
  <c r="L436" i="2"/>
  <c r="M435" i="2"/>
  <c r="L435" i="2"/>
  <c r="M434" i="2"/>
  <c r="L434" i="2"/>
  <c r="M433" i="2"/>
  <c r="L433" i="2"/>
  <c r="M432" i="2"/>
  <c r="L432" i="2"/>
  <c r="M431" i="2"/>
  <c r="L431" i="2"/>
  <c r="M430" i="2"/>
  <c r="L430" i="2"/>
  <c r="M429" i="2"/>
  <c r="L429" i="2"/>
  <c r="M428" i="2"/>
  <c r="L428" i="2"/>
  <c r="M427" i="2"/>
  <c r="L427" i="2"/>
  <c r="M426" i="2"/>
  <c r="L426" i="2"/>
  <c r="M425" i="2"/>
  <c r="L425" i="2"/>
  <c r="M424" i="2"/>
  <c r="L424" i="2"/>
  <c r="M423" i="2"/>
  <c r="L423" i="2"/>
  <c r="M422" i="2"/>
  <c r="L422" i="2"/>
  <c r="M421" i="2"/>
  <c r="L421" i="2"/>
  <c r="M420" i="2"/>
  <c r="L420" i="2"/>
  <c r="M419" i="2"/>
  <c r="L419" i="2"/>
  <c r="M418" i="2"/>
  <c r="L418" i="2"/>
  <c r="M417" i="2"/>
  <c r="L417" i="2"/>
  <c r="M416" i="2"/>
  <c r="L416" i="2"/>
  <c r="M415" i="2"/>
  <c r="L415" i="2"/>
  <c r="M414" i="2"/>
  <c r="L414" i="2"/>
  <c r="M413" i="2"/>
  <c r="L413" i="2"/>
  <c r="M412" i="2"/>
  <c r="L412" i="2"/>
  <c r="M411" i="2"/>
  <c r="L411" i="2"/>
  <c r="M410" i="2"/>
  <c r="L410" i="2"/>
  <c r="M409" i="2"/>
  <c r="L409" i="2"/>
  <c r="M408" i="2"/>
  <c r="L408" i="2"/>
  <c r="M407" i="2"/>
  <c r="L407" i="2"/>
  <c r="M406" i="2"/>
  <c r="L406" i="2"/>
  <c r="M405" i="2"/>
  <c r="L405" i="2"/>
  <c r="M404" i="2"/>
  <c r="L404" i="2"/>
  <c r="M403" i="2"/>
  <c r="L403" i="2"/>
  <c r="M402" i="2"/>
  <c r="L402" i="2"/>
  <c r="M401" i="2"/>
  <c r="L401" i="2"/>
  <c r="M400" i="2"/>
  <c r="L400" i="2"/>
  <c r="M399" i="2"/>
  <c r="L399" i="2"/>
  <c r="M398" i="2"/>
  <c r="L398" i="2"/>
  <c r="M397" i="2"/>
  <c r="L397" i="2"/>
  <c r="M396" i="2"/>
  <c r="L396" i="2"/>
  <c r="M395" i="2"/>
  <c r="L395" i="2"/>
  <c r="M394" i="2"/>
  <c r="L394" i="2"/>
  <c r="M393" i="2"/>
  <c r="L393" i="2"/>
  <c r="M392" i="2"/>
  <c r="L392" i="2"/>
  <c r="M391" i="2"/>
  <c r="L391" i="2"/>
  <c r="M390" i="2"/>
  <c r="L390" i="2"/>
  <c r="M389" i="2"/>
  <c r="L389" i="2"/>
  <c r="M388" i="2"/>
  <c r="L388" i="2"/>
  <c r="M387" i="2"/>
  <c r="L387" i="2"/>
  <c r="M386" i="2"/>
  <c r="L386" i="2"/>
  <c r="M385" i="2"/>
  <c r="L385" i="2"/>
  <c r="M384" i="2"/>
  <c r="L384" i="2"/>
  <c r="M383" i="2"/>
  <c r="L383" i="2"/>
  <c r="M382" i="2"/>
  <c r="L382" i="2"/>
  <c r="M381" i="2"/>
  <c r="L381" i="2"/>
  <c r="M380" i="2"/>
  <c r="L380" i="2"/>
  <c r="M379" i="2"/>
  <c r="L379" i="2"/>
  <c r="M378" i="2"/>
  <c r="L378" i="2"/>
  <c r="M377" i="2"/>
  <c r="L377" i="2"/>
  <c r="M376" i="2"/>
  <c r="L376" i="2"/>
  <c r="M375" i="2"/>
  <c r="L375" i="2"/>
  <c r="M374" i="2"/>
  <c r="L374" i="2"/>
  <c r="M373" i="2"/>
  <c r="L373" i="2"/>
  <c r="M372" i="2"/>
  <c r="L372" i="2"/>
  <c r="M371" i="2"/>
  <c r="L371" i="2"/>
  <c r="M370" i="2"/>
  <c r="L370" i="2"/>
  <c r="M369" i="2"/>
  <c r="L369" i="2"/>
  <c r="M368" i="2"/>
  <c r="L368" i="2"/>
  <c r="M367" i="2"/>
  <c r="L367" i="2"/>
  <c r="M366" i="2"/>
  <c r="L366" i="2"/>
  <c r="M365" i="2"/>
  <c r="L365" i="2"/>
  <c r="M364" i="2"/>
  <c r="L364" i="2"/>
  <c r="M363" i="2"/>
  <c r="L363" i="2"/>
  <c r="M362" i="2"/>
  <c r="L362" i="2"/>
  <c r="M361" i="2"/>
  <c r="L361" i="2"/>
  <c r="M360" i="2"/>
  <c r="L360" i="2"/>
  <c r="M359" i="2"/>
  <c r="L359" i="2"/>
  <c r="M358" i="2"/>
  <c r="L358" i="2"/>
  <c r="M357" i="2"/>
  <c r="L357" i="2"/>
  <c r="M356" i="2"/>
  <c r="L356" i="2"/>
  <c r="M355" i="2"/>
  <c r="L355" i="2"/>
  <c r="M354" i="2"/>
  <c r="L354" i="2"/>
  <c r="M353" i="2"/>
  <c r="L353" i="2"/>
  <c r="M352" i="2"/>
  <c r="L352" i="2"/>
  <c r="M351" i="2"/>
  <c r="L351" i="2"/>
  <c r="M350" i="2"/>
  <c r="L350" i="2"/>
  <c r="M349" i="2"/>
  <c r="L349" i="2"/>
  <c r="M348" i="2"/>
  <c r="L348" i="2"/>
  <c r="M347" i="2"/>
  <c r="L347" i="2"/>
  <c r="M346" i="2"/>
  <c r="L346" i="2"/>
  <c r="M345" i="2"/>
  <c r="L345" i="2"/>
  <c r="M344" i="2"/>
  <c r="L344" i="2"/>
  <c r="M343" i="2"/>
  <c r="L343" i="2"/>
  <c r="M342" i="2"/>
  <c r="L342" i="2"/>
  <c r="M341" i="2"/>
  <c r="L341" i="2"/>
  <c r="M340" i="2"/>
  <c r="L340" i="2"/>
  <c r="M339" i="2"/>
  <c r="L339" i="2"/>
  <c r="M338" i="2"/>
  <c r="L338" i="2"/>
  <c r="M337" i="2"/>
  <c r="L337" i="2"/>
  <c r="M336" i="2"/>
  <c r="L336" i="2"/>
  <c r="M335" i="2"/>
  <c r="L335" i="2"/>
  <c r="M334" i="2"/>
  <c r="L334" i="2"/>
  <c r="M333" i="2"/>
  <c r="L333" i="2"/>
  <c r="M332" i="2"/>
  <c r="L332" i="2"/>
  <c r="M331" i="2"/>
  <c r="L331" i="2"/>
  <c r="M330" i="2"/>
  <c r="L330" i="2"/>
  <c r="M329" i="2"/>
  <c r="L329" i="2"/>
  <c r="M328" i="2"/>
  <c r="L328" i="2"/>
  <c r="M327" i="2"/>
  <c r="L327" i="2"/>
  <c r="M326" i="2"/>
  <c r="L326" i="2"/>
  <c r="M325" i="2"/>
  <c r="L325" i="2"/>
  <c r="M324" i="2"/>
  <c r="L324" i="2"/>
  <c r="M323" i="2"/>
  <c r="L323" i="2"/>
  <c r="M322" i="2"/>
  <c r="L322" i="2"/>
  <c r="M321" i="2"/>
  <c r="L321" i="2"/>
  <c r="M320" i="2"/>
  <c r="L320" i="2"/>
  <c r="M319" i="2"/>
  <c r="L319" i="2"/>
  <c r="M318" i="2"/>
  <c r="L318" i="2"/>
  <c r="M317" i="2"/>
  <c r="L317" i="2"/>
  <c r="M316" i="2"/>
  <c r="L316" i="2"/>
  <c r="M315" i="2"/>
  <c r="L315" i="2"/>
  <c r="M314" i="2"/>
  <c r="L314" i="2"/>
  <c r="M313" i="2"/>
  <c r="L313" i="2"/>
  <c r="M312" i="2"/>
  <c r="L312" i="2"/>
  <c r="M311" i="2"/>
  <c r="L311" i="2"/>
  <c r="M310" i="2"/>
  <c r="L310" i="2"/>
  <c r="M309" i="2"/>
  <c r="L309" i="2"/>
  <c r="M308" i="2"/>
  <c r="L308" i="2"/>
  <c r="M307" i="2"/>
  <c r="L307" i="2"/>
  <c r="M306" i="2"/>
  <c r="L306" i="2"/>
  <c r="M305" i="2"/>
  <c r="L305" i="2"/>
  <c r="M304" i="2"/>
  <c r="L304" i="2"/>
  <c r="M303" i="2"/>
  <c r="L303" i="2"/>
  <c r="M302" i="2"/>
  <c r="L302" i="2"/>
  <c r="M301" i="2"/>
  <c r="L301" i="2"/>
  <c r="M300" i="2"/>
  <c r="L300" i="2"/>
  <c r="M299" i="2"/>
  <c r="L299" i="2"/>
  <c r="M298" i="2"/>
  <c r="L298" i="2"/>
  <c r="M297" i="2"/>
  <c r="L297" i="2"/>
  <c r="M296" i="2"/>
  <c r="L296" i="2"/>
  <c r="M295" i="2"/>
  <c r="L295" i="2"/>
  <c r="M294" i="2"/>
  <c r="L294" i="2"/>
  <c r="M293" i="2"/>
  <c r="L293" i="2"/>
  <c r="M292" i="2"/>
  <c r="L292" i="2"/>
  <c r="M291" i="2"/>
  <c r="L291" i="2"/>
  <c r="M290" i="2"/>
  <c r="L290" i="2"/>
  <c r="M289" i="2"/>
  <c r="L289" i="2"/>
  <c r="M288" i="2"/>
  <c r="L288" i="2"/>
  <c r="M287" i="2"/>
  <c r="L287" i="2"/>
  <c r="M286" i="2"/>
  <c r="L286" i="2"/>
  <c r="M285" i="2"/>
  <c r="L285" i="2"/>
  <c r="M284" i="2"/>
  <c r="L284" i="2"/>
  <c r="M283" i="2"/>
  <c r="L283" i="2"/>
  <c r="M282" i="2"/>
  <c r="L282" i="2"/>
  <c r="M281" i="2"/>
  <c r="L281" i="2"/>
  <c r="M280" i="2"/>
  <c r="L280" i="2"/>
  <c r="M279" i="2"/>
  <c r="L279" i="2"/>
  <c r="M278" i="2"/>
  <c r="L278" i="2"/>
  <c r="M277" i="2"/>
  <c r="L277" i="2"/>
  <c r="M276" i="2"/>
  <c r="L276" i="2"/>
  <c r="M275" i="2"/>
  <c r="L275" i="2"/>
  <c r="M274" i="2"/>
  <c r="L274" i="2"/>
  <c r="M273" i="2"/>
  <c r="L273" i="2"/>
  <c r="M272" i="2"/>
  <c r="L272" i="2"/>
  <c r="M271" i="2"/>
  <c r="L271" i="2"/>
  <c r="M270" i="2"/>
  <c r="L270" i="2"/>
  <c r="M269" i="2"/>
  <c r="L269" i="2"/>
  <c r="M268" i="2"/>
  <c r="L268" i="2"/>
  <c r="M267" i="2"/>
  <c r="L267" i="2"/>
  <c r="M266" i="2"/>
  <c r="L266" i="2"/>
  <c r="M265" i="2"/>
  <c r="L265" i="2"/>
  <c r="M264" i="2"/>
  <c r="L264" i="2"/>
  <c r="M263" i="2"/>
  <c r="L263" i="2"/>
  <c r="M262" i="2"/>
  <c r="L262" i="2"/>
  <c r="M261" i="2"/>
  <c r="L261" i="2"/>
  <c r="M260" i="2"/>
  <c r="L260" i="2"/>
  <c r="M259" i="2"/>
  <c r="L259" i="2"/>
  <c r="L257" i="2"/>
  <c r="J257" i="2"/>
  <c r="L256" i="2"/>
  <c r="J256" i="2"/>
  <c r="M255" i="2"/>
  <c r="L255" i="2"/>
  <c r="J255" i="2"/>
  <c r="L254" i="2"/>
  <c r="J254" i="2"/>
  <c r="M253" i="2"/>
  <c r="L253" i="2"/>
  <c r="M252" i="2"/>
  <c r="M257" i="2" s="1"/>
  <c r="L252" i="2"/>
  <c r="M251" i="2"/>
  <c r="M256" i="2" s="1"/>
  <c r="L251" i="2"/>
  <c r="M250" i="2"/>
  <c r="L250" i="2"/>
  <c r="M249" i="2"/>
  <c r="M254" i="2" s="1"/>
  <c r="L249" i="2"/>
  <c r="M248" i="2"/>
  <c r="L248" i="2"/>
  <c r="M247" i="2"/>
  <c r="L247" i="2"/>
  <c r="M246" i="2"/>
  <c r="L246" i="2"/>
  <c r="M245" i="2"/>
  <c r="L245" i="2"/>
  <c r="M244" i="2"/>
  <c r="L244" i="2"/>
  <c r="M243" i="2"/>
  <c r="L243" i="2"/>
  <c r="M242" i="2"/>
  <c r="L242" i="2"/>
  <c r="M241" i="2"/>
  <c r="L241" i="2"/>
  <c r="M240" i="2"/>
  <c r="L240" i="2"/>
  <c r="M239" i="2"/>
  <c r="L239" i="2"/>
  <c r="M238" i="2"/>
  <c r="L238" i="2"/>
  <c r="M237" i="2"/>
  <c r="L237" i="2"/>
  <c r="M236" i="2"/>
  <c r="L236" i="2"/>
  <c r="M235" i="2"/>
  <c r="L235" i="2"/>
  <c r="M234" i="2"/>
  <c r="L234" i="2"/>
  <c r="M233" i="2"/>
  <c r="L233" i="2"/>
  <c r="M232" i="2"/>
  <c r="L232" i="2"/>
  <c r="M231" i="2"/>
  <c r="L231" i="2"/>
  <c r="M230" i="2"/>
  <c r="L230" i="2"/>
  <c r="M229" i="2"/>
  <c r="L229" i="2"/>
  <c r="M228" i="2"/>
  <c r="L228" i="2"/>
  <c r="M227" i="2"/>
  <c r="L227" i="2"/>
  <c r="M226" i="2"/>
  <c r="L226" i="2"/>
  <c r="M225" i="2"/>
  <c r="L225" i="2"/>
  <c r="M224" i="2"/>
  <c r="L224" i="2"/>
  <c r="M223" i="2"/>
  <c r="L223" i="2"/>
  <c r="M222" i="2"/>
  <c r="L222" i="2"/>
  <c r="M221" i="2"/>
  <c r="L221" i="2"/>
  <c r="M220" i="2"/>
  <c r="L220" i="2"/>
  <c r="M219" i="2"/>
  <c r="L219" i="2"/>
  <c r="M218" i="2"/>
  <c r="L218" i="2"/>
  <c r="M217" i="2"/>
  <c r="L217" i="2"/>
  <c r="M216" i="2"/>
  <c r="L216" i="2"/>
  <c r="M215" i="2"/>
  <c r="L215" i="2"/>
  <c r="M214" i="2"/>
  <c r="L214" i="2"/>
  <c r="M213" i="2"/>
  <c r="L213" i="2"/>
  <c r="M211" i="2"/>
  <c r="L211" i="2"/>
  <c r="M210" i="2"/>
  <c r="L210" i="2"/>
  <c r="M209" i="2"/>
  <c r="L209" i="2"/>
  <c r="M208" i="2"/>
  <c r="L208" i="2"/>
  <c r="M207" i="2"/>
  <c r="L207" i="2"/>
  <c r="M206" i="2"/>
  <c r="L206" i="2"/>
  <c r="M205" i="2"/>
  <c r="L205" i="2"/>
  <c r="M204" i="2"/>
  <c r="L204" i="2"/>
  <c r="M203" i="2"/>
  <c r="L203" i="2"/>
  <c r="M202" i="2"/>
  <c r="L202" i="2"/>
  <c r="M201" i="2"/>
  <c r="L201" i="2"/>
  <c r="M200" i="2"/>
  <c r="L200" i="2"/>
  <c r="M199" i="2"/>
  <c r="L199" i="2"/>
  <c r="M198" i="2"/>
  <c r="L198" i="2"/>
  <c r="M197" i="2"/>
  <c r="L197" i="2"/>
  <c r="M196" i="2"/>
  <c r="L196" i="2"/>
  <c r="M195" i="2"/>
  <c r="L195" i="2"/>
  <c r="M194" i="2"/>
  <c r="L194" i="2"/>
  <c r="M193" i="2"/>
  <c r="L193" i="2"/>
  <c r="M192" i="2"/>
  <c r="L192" i="2"/>
  <c r="M191" i="2"/>
  <c r="L191" i="2"/>
  <c r="M190" i="2"/>
  <c r="L190" i="2"/>
  <c r="M189" i="2"/>
  <c r="L189" i="2"/>
  <c r="M188" i="2"/>
  <c r="L188" i="2"/>
  <c r="M187" i="2"/>
  <c r="L187" i="2"/>
  <c r="M186" i="2"/>
  <c r="L186" i="2"/>
  <c r="M185" i="2"/>
  <c r="L185" i="2"/>
  <c r="M184" i="2"/>
  <c r="L184" i="2"/>
  <c r="M183" i="2"/>
  <c r="L183" i="2"/>
  <c r="M182" i="2"/>
  <c r="L182" i="2"/>
  <c r="M181" i="2"/>
  <c r="L181" i="2"/>
  <c r="M180" i="2"/>
  <c r="L180" i="2"/>
  <c r="M179" i="2"/>
  <c r="L179" i="2"/>
  <c r="M178" i="2"/>
  <c r="L178" i="2"/>
  <c r="M177" i="2"/>
  <c r="L177" i="2"/>
  <c r="M176" i="2"/>
  <c r="L176" i="2"/>
  <c r="M175" i="2"/>
  <c r="L175" i="2"/>
  <c r="M174" i="2"/>
  <c r="L174" i="2"/>
  <c r="M173" i="2"/>
  <c r="L173" i="2"/>
  <c r="M172" i="2"/>
  <c r="L172" i="2"/>
  <c r="M171" i="2"/>
  <c r="L171" i="2"/>
  <c r="M170" i="2"/>
  <c r="L170" i="2"/>
  <c r="M169" i="2"/>
  <c r="L169" i="2"/>
  <c r="M168" i="2"/>
  <c r="L168" i="2"/>
  <c r="M167" i="2"/>
  <c r="L167" i="2"/>
  <c r="M166" i="2"/>
  <c r="L166" i="2"/>
  <c r="M165" i="2"/>
  <c r="L165" i="2"/>
  <c r="M164" i="2"/>
  <c r="L164" i="2"/>
  <c r="M163" i="2"/>
  <c r="L163" i="2"/>
  <c r="M162" i="2"/>
  <c r="L162" i="2"/>
  <c r="M161" i="2"/>
  <c r="L161" i="2"/>
  <c r="M160" i="2"/>
  <c r="L160" i="2"/>
  <c r="M159" i="2"/>
  <c r="L159" i="2"/>
  <c r="M158" i="2"/>
  <c r="L158" i="2"/>
  <c r="M157" i="2"/>
  <c r="L157" i="2"/>
  <c r="M156" i="2"/>
  <c r="L156" i="2"/>
  <c r="M155" i="2"/>
  <c r="L155" i="2"/>
  <c r="M154" i="2"/>
  <c r="L154" i="2"/>
  <c r="M153" i="2"/>
  <c r="L153" i="2"/>
  <c r="M152" i="2"/>
  <c r="L152" i="2"/>
  <c r="M151" i="2"/>
  <c r="L151" i="2"/>
  <c r="M150" i="2"/>
  <c r="L150" i="2"/>
  <c r="M149" i="2"/>
  <c r="L149" i="2"/>
  <c r="M148" i="2"/>
  <c r="L148" i="2"/>
  <c r="M147" i="2"/>
  <c r="L147" i="2"/>
  <c r="M146" i="2"/>
  <c r="L146" i="2"/>
  <c r="M145" i="2"/>
  <c r="L145" i="2"/>
  <c r="M144" i="2"/>
  <c r="L144" i="2"/>
  <c r="M143" i="2"/>
  <c r="L143" i="2"/>
  <c r="M142" i="2"/>
  <c r="L142" i="2"/>
  <c r="M141" i="2"/>
  <c r="L141" i="2"/>
  <c r="M140" i="2"/>
  <c r="L140" i="2"/>
  <c r="M139" i="2"/>
  <c r="L139" i="2"/>
  <c r="M138" i="2"/>
  <c r="L138" i="2"/>
  <c r="M137" i="2"/>
  <c r="L137" i="2"/>
  <c r="M136" i="2"/>
  <c r="L136" i="2"/>
  <c r="M135" i="2"/>
  <c r="L135" i="2"/>
  <c r="M134" i="2"/>
  <c r="L134" i="2"/>
  <c r="M133" i="2"/>
  <c r="L133" i="2"/>
  <c r="M132" i="2"/>
  <c r="L132" i="2"/>
  <c r="M131" i="2"/>
  <c r="L131" i="2"/>
  <c r="M130" i="2"/>
  <c r="L130" i="2"/>
  <c r="M129" i="2"/>
  <c r="L129" i="2"/>
  <c r="M128" i="2"/>
  <c r="L128" i="2"/>
  <c r="M127" i="2"/>
  <c r="L127" i="2"/>
  <c r="M126" i="2"/>
  <c r="L126" i="2"/>
  <c r="M125" i="2"/>
  <c r="L125" i="2"/>
  <c r="M124" i="2"/>
  <c r="L124" i="2"/>
  <c r="M123" i="2"/>
  <c r="L123" i="2"/>
  <c r="M122" i="2"/>
  <c r="L122" i="2"/>
  <c r="M121" i="2"/>
  <c r="L121" i="2"/>
  <c r="M120" i="2"/>
  <c r="L120" i="2"/>
  <c r="M119" i="2"/>
  <c r="L119" i="2"/>
  <c r="M118" i="2"/>
  <c r="L118" i="2"/>
  <c r="M117" i="2"/>
  <c r="L117" i="2"/>
  <c r="M116" i="2"/>
  <c r="L116" i="2"/>
  <c r="M115" i="2"/>
  <c r="L115" i="2"/>
  <c r="M114" i="2"/>
  <c r="L114" i="2"/>
  <c r="M113" i="2"/>
  <c r="L113" i="2"/>
  <c r="M112" i="2"/>
  <c r="L112" i="2"/>
  <c r="M111" i="2"/>
  <c r="L111" i="2"/>
  <c r="M110" i="2"/>
  <c r="L110" i="2"/>
  <c r="M109" i="2"/>
  <c r="L109" i="2"/>
  <c r="M108" i="2"/>
  <c r="L108" i="2"/>
  <c r="M107" i="2"/>
  <c r="L107" i="2"/>
  <c r="M106" i="2"/>
  <c r="L106" i="2"/>
  <c r="M105" i="2"/>
  <c r="L105" i="2"/>
  <c r="M104" i="2"/>
  <c r="L104" i="2"/>
  <c r="M103" i="2"/>
  <c r="L103" i="2"/>
  <c r="M102" i="2"/>
  <c r="L102" i="2"/>
  <c r="M101" i="2"/>
  <c r="L101" i="2"/>
  <c r="M100" i="2"/>
  <c r="L100" i="2"/>
  <c r="M99" i="2"/>
  <c r="L99" i="2"/>
  <c r="M98" i="2"/>
  <c r="L98" i="2"/>
  <c r="M97" i="2"/>
  <c r="L97" i="2"/>
  <c r="M96" i="2"/>
  <c r="L96" i="2"/>
  <c r="M95" i="2"/>
  <c r="L95" i="2"/>
  <c r="M94" i="2"/>
  <c r="L94" i="2"/>
  <c r="M93" i="2"/>
  <c r="L93" i="2"/>
  <c r="M92" i="2"/>
  <c r="L92" i="2"/>
  <c r="M91" i="2"/>
  <c r="L91" i="2"/>
  <c r="M90" i="2"/>
  <c r="L90" i="2"/>
  <c r="M89" i="2"/>
  <c r="L89" i="2"/>
  <c r="M88" i="2"/>
  <c r="L88" i="2"/>
  <c r="M87" i="2"/>
  <c r="L87" i="2"/>
  <c r="M86" i="2"/>
  <c r="L86" i="2"/>
  <c r="M85" i="2"/>
  <c r="L85" i="2"/>
  <c r="M84" i="2"/>
  <c r="L84" i="2"/>
  <c r="M83" i="2"/>
  <c r="L83" i="2"/>
  <c r="M82" i="2"/>
  <c r="L82" i="2"/>
  <c r="M81" i="2"/>
  <c r="L81" i="2"/>
  <c r="M80" i="2"/>
  <c r="L80" i="2"/>
  <c r="M79" i="2"/>
  <c r="L79" i="2"/>
  <c r="M78" i="2"/>
  <c r="L78" i="2"/>
  <c r="M77" i="2"/>
  <c r="L77" i="2"/>
  <c r="M76" i="2"/>
  <c r="L76" i="2"/>
  <c r="M75" i="2"/>
  <c r="L75" i="2"/>
  <c r="M74" i="2"/>
  <c r="L74" i="2"/>
  <c r="M73" i="2"/>
  <c r="L73" i="2"/>
  <c r="M72" i="2"/>
  <c r="L72" i="2"/>
  <c r="M71" i="2"/>
  <c r="L71" i="2"/>
  <c r="M70" i="2"/>
  <c r="L70" i="2"/>
  <c r="M69" i="2"/>
  <c r="L69" i="2"/>
  <c r="M68" i="2"/>
  <c r="L68" i="2"/>
  <c r="M67" i="2"/>
  <c r="L67" i="2"/>
  <c r="M66" i="2"/>
  <c r="L66" i="2"/>
  <c r="M65" i="2"/>
  <c r="L65" i="2"/>
  <c r="M64" i="2"/>
  <c r="L64" i="2"/>
  <c r="M63" i="2"/>
  <c r="L63" i="2"/>
  <c r="M62" i="2"/>
  <c r="L62" i="2"/>
  <c r="M61" i="2"/>
  <c r="L61" i="2"/>
  <c r="M60" i="2"/>
  <c r="L60" i="2"/>
  <c r="M59" i="2"/>
  <c r="L59" i="2"/>
  <c r="M57" i="2"/>
  <c r="L57" i="2"/>
  <c r="M55" i="2"/>
  <c r="L55" i="2"/>
  <c r="M54" i="2"/>
  <c r="L54" i="2"/>
  <c r="M53" i="2"/>
  <c r="L53" i="2"/>
  <c r="M52" i="2"/>
  <c r="L52" i="2"/>
  <c r="M51" i="2"/>
  <c r="L51" i="2"/>
  <c r="M50" i="2"/>
  <c r="L50" i="2"/>
  <c r="M49" i="2"/>
  <c r="L49" i="2"/>
  <c r="M48" i="2"/>
  <c r="L48" i="2"/>
  <c r="M47" i="2"/>
  <c r="L47" i="2"/>
  <c r="M46" i="2"/>
  <c r="L46" i="2"/>
  <c r="M45" i="2"/>
  <c r="L45" i="2"/>
  <c r="M44" i="2"/>
  <c r="L44" i="2"/>
  <c r="M43" i="2"/>
  <c r="L43" i="2"/>
  <c r="M42" i="2"/>
  <c r="L42" i="2"/>
  <c r="M41" i="2"/>
  <c r="L41" i="2"/>
  <c r="M40" i="2"/>
  <c r="L40" i="2"/>
  <c r="M39" i="2"/>
  <c r="L39" i="2"/>
  <c r="M38" i="2"/>
  <c r="L38" i="2"/>
  <c r="M37" i="2"/>
  <c r="L37" i="2"/>
  <c r="M36" i="2"/>
  <c r="L36" i="2"/>
  <c r="M35" i="2"/>
  <c r="L35" i="2"/>
  <c r="M34" i="2"/>
  <c r="L34" i="2"/>
  <c r="M33" i="2"/>
  <c r="L33" i="2"/>
  <c r="M32" i="2"/>
  <c r="L32" i="2"/>
  <c r="M31" i="2"/>
  <c r="L31" i="2"/>
  <c r="M30" i="2"/>
  <c r="L30" i="2"/>
  <c r="M29" i="2"/>
  <c r="L29" i="2"/>
  <c r="M28" i="2"/>
  <c r="L28" i="2"/>
  <c r="M27" i="2"/>
  <c r="L27" i="2"/>
  <c r="M26" i="2"/>
  <c r="L26" i="2"/>
  <c r="M25" i="2"/>
  <c r="L25" i="2"/>
  <c r="M24" i="2"/>
  <c r="L24" i="2"/>
  <c r="M23" i="2"/>
  <c r="L23" i="2"/>
  <c r="M22" i="2"/>
  <c r="L22" i="2"/>
  <c r="M21" i="2"/>
  <c r="L21" i="2"/>
  <c r="M20" i="2"/>
  <c r="L20" i="2"/>
  <c r="M19" i="2"/>
  <c r="L19" i="2"/>
  <c r="M18" i="2"/>
  <c r="L18" i="2"/>
  <c r="M17" i="2"/>
  <c r="L17" i="2"/>
  <c r="M16" i="2"/>
  <c r="L16" i="2"/>
  <c r="M15" i="2"/>
  <c r="L15" i="2"/>
  <c r="M14" i="2"/>
  <c r="L14" i="2"/>
  <c r="M13" i="2"/>
  <c r="L13" i="2"/>
</calcChain>
</file>

<file path=xl/sharedStrings.xml><?xml version="1.0" encoding="utf-8"?>
<sst xmlns="http://schemas.openxmlformats.org/spreadsheetml/2006/main" count="13669" uniqueCount="1277">
  <si>
    <t>LISTE DE PRIX ART DE VIVRE</t>
  </si>
  <si>
    <t>Les millésimes sont à titre indicatif et selon les disponibilités</t>
  </si>
  <si>
    <t xml:space="preserve"> </t>
  </si>
  <si>
    <t>Subject to availabiltiy</t>
  </si>
  <si>
    <t xml:space="preserve">Cette liste remplace toutes listes précédentes et peut être modifiée sans aucun préavis.      </t>
  </si>
  <si>
    <t>Duty Free 
Indicative</t>
  </si>
  <si>
    <t>Prix</t>
  </si>
  <si>
    <t>Recommandé</t>
  </si>
  <si>
    <t>Nom &amp; Description</t>
  </si>
  <si>
    <t>Class. BIO</t>
  </si>
  <si>
    <t>Année</t>
  </si>
  <si>
    <t>Vol.</t>
  </si>
  <si>
    <t>Unités/</t>
  </si>
  <si>
    <t>Alc %</t>
  </si>
  <si>
    <t>Cepages</t>
  </si>
  <si>
    <t>Domaine/Proprietaire</t>
  </si>
  <si>
    <t xml:space="preserve">Prix unité </t>
  </si>
  <si>
    <t>Consigne</t>
  </si>
  <si>
    <t>TVA 
par Unité</t>
  </si>
  <si>
    <t>caisse</t>
  </si>
  <si>
    <t>(exc. TVA)</t>
  </si>
  <si>
    <t>(Incl. TVA)</t>
  </si>
  <si>
    <t>RHUMS</t>
  </si>
  <si>
    <t/>
  </si>
  <si>
    <r>
      <rPr>
        <b/>
        <sz val="10"/>
        <rFont val="Trebuchet MS"/>
        <family val="2"/>
      </rPr>
      <t>New Grove Emotion</t>
    </r>
    <r>
      <rPr>
        <sz val="10"/>
        <rFont val="Trebuchet MS"/>
        <family val="2"/>
      </rPr>
      <t xml:space="preserve"> 1969 "</t>
    </r>
    <r>
      <rPr>
        <i/>
        <sz val="10"/>
        <rFont val="Trebuchet MS"/>
        <family val="2"/>
      </rPr>
      <t>World Best Rum 2020</t>
    </r>
    <r>
      <rPr>
        <sz val="10"/>
        <rFont val="Trebuchet MS"/>
        <family val="2"/>
      </rPr>
      <t>"</t>
    </r>
  </si>
  <si>
    <t>New Grove Savoir Faire Whisky Finish Rozelieures</t>
  </si>
  <si>
    <t>New Grove Savoir Faire Whisky Finish Islay</t>
  </si>
  <si>
    <t>New Grove Savoir Faire Whisky Finish Vercors</t>
  </si>
  <si>
    <r>
      <t xml:space="preserve">New Grove Old Tradition Rum </t>
    </r>
    <r>
      <rPr>
        <b/>
        <sz val="10"/>
        <rFont val="Trebuchet MS"/>
        <family val="2"/>
      </rPr>
      <t>10 Y.O</t>
    </r>
  </si>
  <si>
    <r>
      <t xml:space="preserve">New Grove Old Tradition Rum </t>
    </r>
    <r>
      <rPr>
        <b/>
        <sz val="10"/>
        <rFont val="Trebuchet MS"/>
        <family val="2"/>
      </rPr>
      <t>5 Y.O</t>
    </r>
    <r>
      <rPr>
        <sz val="10"/>
        <rFont val="Trebuchet MS"/>
        <family val="2"/>
      </rPr>
      <t xml:space="preserve"> avec canister</t>
    </r>
  </si>
  <si>
    <r>
      <t xml:space="preserve">New Grove </t>
    </r>
    <r>
      <rPr>
        <b/>
        <sz val="10"/>
        <rFont val="Trebuchet MS"/>
        <family val="2"/>
      </rPr>
      <t xml:space="preserve">Bourbon </t>
    </r>
    <r>
      <rPr>
        <sz val="10"/>
        <rFont val="Trebuchet MS"/>
        <family val="2"/>
      </rPr>
      <t xml:space="preserve">cask Rum </t>
    </r>
  </si>
  <si>
    <r>
      <t xml:space="preserve">New Grove </t>
    </r>
    <r>
      <rPr>
        <b/>
        <sz val="10"/>
        <rFont val="Trebuchet MS"/>
        <family val="2"/>
      </rPr>
      <t xml:space="preserve">Bourbon </t>
    </r>
    <r>
      <rPr>
        <sz val="10"/>
        <rFont val="Trebuchet MS"/>
        <family val="2"/>
      </rPr>
      <t>cask Rum avec canister</t>
    </r>
  </si>
  <si>
    <t>New Grove Plantation Rum (white)</t>
  </si>
  <si>
    <t>New Grove Silver Rum (white)</t>
  </si>
  <si>
    <t xml:space="preserve">New Grove Spiced Rum </t>
  </si>
  <si>
    <t>New Grove Exotic Oak Rum</t>
  </si>
  <si>
    <t>New Grove Honey (rum liqueur)</t>
  </si>
  <si>
    <t>New Grove Café (rum liqueur)</t>
  </si>
  <si>
    <t>New Grove Vanilla (rum liqueur)</t>
  </si>
  <si>
    <r>
      <t xml:space="preserve">New Grove Liqueur carton Pack </t>
    </r>
    <r>
      <rPr>
        <sz val="9"/>
        <rFont val="Trebuchet MS"/>
        <family val="2"/>
      </rPr>
      <t>(Vanilla + Café + Honey)</t>
    </r>
  </si>
  <si>
    <t>3x350ml</t>
  </si>
  <si>
    <t>New Grove Gift Pack</t>
  </si>
  <si>
    <t>5x50ml</t>
  </si>
  <si>
    <t>New GroveCarton Pack (Plantation + Oak)</t>
  </si>
  <si>
    <t>2x50ml</t>
  </si>
  <si>
    <t>Lazy Dodo Rum avec canister</t>
  </si>
  <si>
    <t>Lazy Dodo XO Chronicles</t>
  </si>
  <si>
    <t>Old Mill Rum</t>
  </si>
  <si>
    <t>RHUMS - PURE CANE (agricole)</t>
  </si>
  <si>
    <t>Mauricia Pure cane rum Heritage</t>
  </si>
  <si>
    <t>Mauricia Pure cane rum Signature</t>
  </si>
  <si>
    <t>Mauricia Pure cane rum Création</t>
  </si>
  <si>
    <t>Mauricia L'intendance Rum Pot Still Local</t>
  </si>
  <si>
    <t>Mauricia Tamarind Liqueur(avec etui)</t>
  </si>
  <si>
    <t>WHISKIES</t>
  </si>
  <si>
    <t>JACK DANIEL'S Tennessee Whiskey</t>
  </si>
  <si>
    <t>Jack Daniel's No 7</t>
  </si>
  <si>
    <r>
      <t xml:space="preserve">Jack Daniel's </t>
    </r>
    <r>
      <rPr>
        <b/>
        <sz val="10"/>
        <rFont val="Trebuchet MS"/>
        <family val="2"/>
      </rPr>
      <t>Honey</t>
    </r>
  </si>
  <si>
    <t>Jack Daniel's Apple</t>
  </si>
  <si>
    <r>
      <t xml:space="preserve">Jack Daniel's </t>
    </r>
    <r>
      <rPr>
        <sz val="10"/>
        <color rgb="FFFF0000"/>
        <rFont val="Trebuchet MS"/>
        <family val="2"/>
      </rPr>
      <t>Fire</t>
    </r>
  </si>
  <si>
    <r>
      <t xml:space="preserve">Jack Daniel's </t>
    </r>
    <r>
      <rPr>
        <b/>
        <sz val="10"/>
        <rFont val="Trebuchet MS"/>
        <family val="2"/>
      </rPr>
      <t>Gentleman Jack</t>
    </r>
  </si>
  <si>
    <r>
      <t xml:space="preserve">Jack Daniel's </t>
    </r>
    <r>
      <rPr>
        <b/>
        <sz val="10"/>
        <rFont val="Trebuchet MS"/>
        <family val="2"/>
      </rPr>
      <t>Single Barrel</t>
    </r>
  </si>
  <si>
    <r>
      <t xml:space="preserve">Jack Daniel's </t>
    </r>
    <r>
      <rPr>
        <b/>
        <sz val="10"/>
        <rFont val="Trebuchet MS"/>
        <family val="2"/>
      </rPr>
      <t>Frank Sinatra</t>
    </r>
  </si>
  <si>
    <t xml:space="preserve">AMERICAN BOURBON WHISKEY </t>
  </si>
  <si>
    <t>Woodford Reserve Distiller's Select</t>
  </si>
  <si>
    <t>BELGIAN WHISKY</t>
  </si>
  <si>
    <t>Belgian Owl 3 Y.O</t>
  </si>
  <si>
    <t xml:space="preserve">IRISH WHISKY </t>
  </si>
  <si>
    <t>Tullamore D.E.W 700ml</t>
  </si>
  <si>
    <t xml:space="preserve">JAPANESE WHISKY </t>
  </si>
  <si>
    <t>Iwai Japanese Whisky</t>
  </si>
  <si>
    <t>Iwai Tradition Japanese Whisky</t>
  </si>
  <si>
    <t>Mars 'Maltage' Cosmo</t>
  </si>
  <si>
    <t>Mars Komagatake Ltd Edition</t>
  </si>
  <si>
    <t xml:space="preserve">Mars Tsunuki Single Malt </t>
  </si>
  <si>
    <t>SINGLE GRAIN WHISKY</t>
  </si>
  <si>
    <t>Bain's Cape Mountain Whisky</t>
  </si>
  <si>
    <t>SINGLE MALT WHISKY SCOTCH WHISKY</t>
  </si>
  <si>
    <t>Glenfiddich 12 Y.O Double Wood Speyside</t>
  </si>
  <si>
    <t>Glenfiddich 15 Y.O Solera Reserve Speyside</t>
  </si>
  <si>
    <t>Glenfiddich 18 Y.O Ancient Reserve Speyside</t>
  </si>
  <si>
    <t xml:space="preserve">Glenfiddich 21 Y.O  OLD RESERVA RUM CASK FINISH Speyside </t>
  </si>
  <si>
    <t>Glenmorangie 10 Y.O Highlands</t>
  </si>
  <si>
    <t>Glenmorangie Lasanta 12 Y.O Highlands</t>
  </si>
  <si>
    <t>Glenmorangie Quinta Ruban 14 Y.O Highlands</t>
  </si>
  <si>
    <t>Glenmorangie Nectar D'or 12 Y.O Highlands</t>
  </si>
  <si>
    <t>Glenmorangie 18 Y.O Highlands</t>
  </si>
  <si>
    <t>Glenmorangie Signet Highlands</t>
  </si>
  <si>
    <t xml:space="preserve"> 'TRIPLE MALT'  SCOTCH WHISKY</t>
  </si>
  <si>
    <t>Monkey Shoulder "Triple Malt" Speyside</t>
  </si>
  <si>
    <t>BLENDED SCOTCH WHISKY</t>
  </si>
  <si>
    <t>Findlater's</t>
  </si>
  <si>
    <t>George Cambridge</t>
  </si>
  <si>
    <t>Sir Edwards</t>
  </si>
  <si>
    <t>Sir Edwards Smoky</t>
  </si>
  <si>
    <t>William GRANT'S TRIPLE WOOD</t>
  </si>
  <si>
    <t>William GRANT'S Rum Cask</t>
  </si>
  <si>
    <t>William GRANT'S Ale Cask</t>
  </si>
  <si>
    <t>William GRANT'S Triple Smokey</t>
  </si>
  <si>
    <t xml:space="preserve">William GRANT'S TRIPLE WOOD 8 Y.O </t>
  </si>
  <si>
    <t xml:space="preserve">William GRANT'S TRIPLE WOOD 12 Y.O </t>
  </si>
  <si>
    <t>Whisky Spirit / Compounded Spirit</t>
  </si>
  <si>
    <t>Lord Hamilton 37%</t>
  </si>
  <si>
    <t>WHISKY LIQUEUR</t>
  </si>
  <si>
    <t>Drambuie (Ecosse)</t>
  </si>
  <si>
    <t>COGNAC</t>
  </si>
  <si>
    <t>Hennessy V.S</t>
  </si>
  <si>
    <t>Hennessy V.S.O.P.</t>
  </si>
  <si>
    <t>Hennessy X.O</t>
  </si>
  <si>
    <t>Hennessy Paradis</t>
  </si>
  <si>
    <t>BRANDY</t>
  </si>
  <si>
    <t>Napoléon Blended Spirit</t>
  </si>
  <si>
    <t xml:space="preserve">Klipdrift Export South Africa </t>
  </si>
  <si>
    <t>CALVADOS</t>
  </si>
  <si>
    <t>Coquerel VSOP</t>
  </si>
  <si>
    <t>Coquerel 20 ans d'age</t>
  </si>
  <si>
    <t>Coquerel 1956</t>
  </si>
  <si>
    <t>GINS</t>
  </si>
  <si>
    <t>Rover London Dry Gin</t>
  </si>
  <si>
    <t>Gibson's London Dry Gin</t>
  </si>
  <si>
    <t>Gibson's Pink Gin</t>
  </si>
  <si>
    <t>Gibson's Blood Orange</t>
  </si>
  <si>
    <t>Citrum, Distillerie de Provence</t>
  </si>
  <si>
    <t>XII, Distillerie de Provence</t>
  </si>
  <si>
    <t>Normindia Barrel aged gin</t>
  </si>
  <si>
    <t>Normindia Gin</t>
  </si>
  <si>
    <t>Sorgin</t>
  </si>
  <si>
    <t>Blue Denim, La Maison Cornut</t>
  </si>
  <si>
    <t>WARNER'S 0% Pink Berry Gin</t>
  </si>
  <si>
    <t>0%</t>
  </si>
  <si>
    <t>WARNER'S London Dry Gin</t>
  </si>
  <si>
    <t>WARNER'S Elderflower Gin</t>
  </si>
  <si>
    <t>WARNER'S Victoria's Rhubarb Gin</t>
  </si>
  <si>
    <t>Hendrick's Gin</t>
  </si>
  <si>
    <t>VODKAS</t>
  </si>
  <si>
    <t>Kiprinski</t>
  </si>
  <si>
    <t xml:space="preserve">Count Pushkin </t>
  </si>
  <si>
    <t>Mosko Vodka 700ml 40%</t>
  </si>
  <si>
    <t>Mosko Citrus Vodka 700ml 40%</t>
  </si>
  <si>
    <t>Mosko Strawberry Vodka 700ml 40%</t>
  </si>
  <si>
    <t>KGB Classic 700ml 37.5%</t>
  </si>
  <si>
    <t>Finlandia Classic</t>
  </si>
  <si>
    <t>Belvédère Classic</t>
  </si>
  <si>
    <t>TEQUILA</t>
  </si>
  <si>
    <t>Xquisito Blanco Tequila</t>
  </si>
  <si>
    <t>El Jimador Blanco 100% Agave Premium Tequila</t>
  </si>
  <si>
    <t xml:space="preserve">El Jimador Reposado 100% Agave Premium Tequila </t>
  </si>
  <si>
    <t>APERITIFS ET COCKTAILS</t>
  </si>
  <si>
    <t>ANISES</t>
  </si>
  <si>
    <t>Pastis de Marseille, Diamant Bleu</t>
  </si>
  <si>
    <t>700ml</t>
  </si>
  <si>
    <t>Pastis de Marseille, Grand Cru</t>
  </si>
  <si>
    <t>ABSINTHE</t>
  </si>
  <si>
    <t>Absente, Distillerie de Provence</t>
  </si>
  <si>
    <t>VERMOUTHS</t>
  </si>
  <si>
    <t>Dolin Vermouth Blanc</t>
  </si>
  <si>
    <t>Dolin Vermouth Dry</t>
  </si>
  <si>
    <t>Dolin Vermouth Rouge</t>
  </si>
  <si>
    <t>GRAHAM'S PORT</t>
  </si>
  <si>
    <t>Port Blend N5 Seco</t>
  </si>
  <si>
    <t>Port Fine Ruby</t>
  </si>
  <si>
    <t>Port Fine Tawny</t>
  </si>
  <si>
    <t>LIQUEURS</t>
  </si>
  <si>
    <t>Amarula Cream</t>
  </si>
  <si>
    <t>Amarula Ethiopian Cream</t>
  </si>
  <si>
    <t>Limoncello Isolabella (Italie)</t>
  </si>
  <si>
    <t>Jagermeister (Herb Liqueur)</t>
  </si>
  <si>
    <t>Jagermeister (Herbal Liqueur/Germany)</t>
  </si>
  <si>
    <t>Jagermeister giftpack with poker cards &amp; dice cup</t>
  </si>
  <si>
    <t>Disaronno Amaretto  (Almond Liqueur/Italy)</t>
  </si>
  <si>
    <t>Tia Maria (Coffee Liqueur/Jamaïca)</t>
  </si>
  <si>
    <t>Chambord  (Raspberry, Cognac Liqueur Royale de France)</t>
  </si>
  <si>
    <t>EAUX DE VIE</t>
  </si>
  <si>
    <t>Mirabelle Hugel &amp; Fils</t>
  </si>
  <si>
    <t>MIRABELLE</t>
  </si>
  <si>
    <t>HUGEL</t>
  </si>
  <si>
    <t>Poire Williams Hugel &amp; Fils</t>
  </si>
  <si>
    <t>POIRE WILLIAMS</t>
  </si>
  <si>
    <t>Kirsch Hugel &amp; Fils</t>
  </si>
  <si>
    <t>KIRSCH</t>
  </si>
  <si>
    <t>CREMES &amp; LIQUEURS BARDINET</t>
  </si>
  <si>
    <t xml:space="preserve">Crème de Menthe </t>
  </si>
  <si>
    <t xml:space="preserve">Crème de Cassis </t>
  </si>
  <si>
    <t xml:space="preserve">Creme de Cacao </t>
  </si>
  <si>
    <t>Crème de Coco</t>
  </si>
  <si>
    <t>Crème de Banane</t>
  </si>
  <si>
    <t>Crème de Pêche</t>
  </si>
  <si>
    <t>Liqueur Curaçao Bleu</t>
  </si>
  <si>
    <t>Liqueur Curaçao Blanc</t>
  </si>
  <si>
    <t>BITTERS</t>
  </si>
  <si>
    <t>Dolin Bitter</t>
  </si>
  <si>
    <t>Angostura Aromatic Bitter / Orange Flavour</t>
  </si>
  <si>
    <t>Angostura Aromatic Bitters (Trinidad)</t>
  </si>
  <si>
    <t>BIERES ET CIDRES</t>
  </si>
  <si>
    <t>(Quantité minimum d'achat d'une caisse)</t>
  </si>
  <si>
    <t>Carlsberg 330ml bottle</t>
  </si>
  <si>
    <t>Carlsberg 330ml can</t>
  </si>
  <si>
    <t>Carlsberg 500ml can</t>
  </si>
  <si>
    <t>Hunters Gold (Pack of 6)</t>
  </si>
  <si>
    <t>Hunters Dry(Pack of 6)</t>
  </si>
  <si>
    <t>Savanna Dry (Pack of 6)</t>
  </si>
  <si>
    <r>
      <t>Savanna</t>
    </r>
    <r>
      <rPr>
        <b/>
        <sz val="10"/>
        <rFont val="Trebuchet MS"/>
        <family val="2"/>
      </rPr>
      <t xml:space="preserve"> Non Alcoholic </t>
    </r>
    <r>
      <rPr>
        <sz val="10"/>
        <rFont val="Trebuchet MS"/>
        <family val="2"/>
      </rPr>
      <t>0.0% (Pack of 6)</t>
    </r>
  </si>
  <si>
    <t>Hunters Gold (Unit price)</t>
  </si>
  <si>
    <t>Hunters Dry(Unit Price)</t>
  </si>
  <si>
    <t>Savanna Dry (Unit Price)</t>
  </si>
  <si>
    <r>
      <t>Savanna</t>
    </r>
    <r>
      <rPr>
        <b/>
        <sz val="10"/>
        <color theme="1"/>
        <rFont val="Trebuchet MS"/>
        <family val="2"/>
      </rPr>
      <t xml:space="preserve"> Non Alcoholic </t>
    </r>
    <r>
      <rPr>
        <sz val="10"/>
        <color theme="1"/>
        <rFont val="Trebuchet MS"/>
        <family val="2"/>
      </rPr>
      <t>0.0% (Unit Price)</t>
    </r>
  </si>
  <si>
    <t>Coquerel Cidre Brut</t>
  </si>
  <si>
    <t xml:space="preserve">Coquerel Cidre Doux </t>
  </si>
  <si>
    <t>BOISSONS SANS ALCOOL</t>
  </si>
  <si>
    <t>SIROPS BARDINET (NON-ALCOHOL)</t>
  </si>
  <si>
    <t xml:space="preserve">Menthe </t>
  </si>
  <si>
    <t>Grenadine</t>
  </si>
  <si>
    <t>JUS DE FRUIT PETILLANT (NON-ALCOHOL)</t>
  </si>
  <si>
    <t>Chamdor White</t>
  </si>
  <si>
    <t>Chamdor Peach</t>
  </si>
  <si>
    <t>Chamdor Red</t>
  </si>
  <si>
    <t>CANE SPIRITS</t>
  </si>
  <si>
    <t>De Luxe Master Distillation (Light)</t>
  </si>
  <si>
    <t>Grays De Luxe (Rouge)</t>
  </si>
  <si>
    <t xml:space="preserve">Grays De Luxe </t>
  </si>
  <si>
    <t xml:space="preserve">Grays De Luxe  </t>
  </si>
  <si>
    <t>CANE SPIRITS (suite)</t>
  </si>
  <si>
    <t>Seven Seas Crystal Clear</t>
  </si>
  <si>
    <t>Seven Seas Gold</t>
  </si>
  <si>
    <t>Seven Seas Crystal Clear (light)</t>
  </si>
  <si>
    <t>Seven Seas Mokoko</t>
  </si>
  <si>
    <t>Dukes</t>
  </si>
  <si>
    <t>Dukes Gold</t>
  </si>
  <si>
    <t>Dukes Rum (37%)</t>
  </si>
  <si>
    <t>King Kane</t>
  </si>
  <si>
    <t>CHAMPAGNE</t>
  </si>
  <si>
    <t>Veuve Clicquot</t>
  </si>
  <si>
    <t>Veuve Clicquot Brut</t>
  </si>
  <si>
    <t>RAISONNEE</t>
  </si>
  <si>
    <t>BRUT</t>
  </si>
  <si>
    <t>VEUVE CLICQUOT</t>
  </si>
  <si>
    <t>6000ml</t>
  </si>
  <si>
    <t>Veuve Clicquot Brut Réserve</t>
  </si>
  <si>
    <t>DOUX RICH</t>
  </si>
  <si>
    <t>Veuve Clicquot Extra Brut Extra Old</t>
  </si>
  <si>
    <t>Veuve Clicquot  Brut "la Grande Dame"</t>
  </si>
  <si>
    <t>BRUT LA GRANDE DAME</t>
  </si>
  <si>
    <t>Moet &amp; Chandon</t>
  </si>
  <si>
    <t>Moet &amp; Chandon Brut Impérial</t>
  </si>
  <si>
    <t>MOET &amp; CHANDON</t>
  </si>
  <si>
    <t>Moet &amp; Chandon Brut Impérial Box</t>
  </si>
  <si>
    <t>Moet &amp; Chandon Demi-Sec Nectar impérial</t>
  </si>
  <si>
    <t>DEMI SEC NECTAR IMP</t>
  </si>
  <si>
    <t>Moet &amp; Chandon Demi-Sec ICE Imperial</t>
  </si>
  <si>
    <t>DEMI SEC ICE IMPERIAL</t>
  </si>
  <si>
    <t>Moet &amp; Chandon Demi-Sec Nectar impèrial</t>
  </si>
  <si>
    <t>BRUT NECTAR IMP</t>
  </si>
  <si>
    <t>Dom Pérignon</t>
  </si>
  <si>
    <r>
      <rPr>
        <b/>
        <sz val="10"/>
        <rFont val="Trebuchet MS"/>
        <family val="2"/>
      </rPr>
      <t>Dom Pérignon</t>
    </r>
    <r>
      <rPr>
        <sz val="10"/>
        <rFont val="Trebuchet MS"/>
        <family val="2"/>
      </rPr>
      <t xml:space="preserve"> Brut</t>
    </r>
  </si>
  <si>
    <t>DOM PERIGNON</t>
  </si>
  <si>
    <r>
      <rPr>
        <b/>
        <sz val="10"/>
        <rFont val="Trebuchet MS"/>
        <family val="2"/>
      </rPr>
      <t>Dom Pérignon</t>
    </r>
    <r>
      <rPr>
        <sz val="10"/>
        <rFont val="Trebuchet MS"/>
        <family val="2"/>
      </rPr>
      <t xml:space="preserve"> Brut </t>
    </r>
    <r>
      <rPr>
        <b/>
        <sz val="10"/>
        <rFont val="Trebuchet MS"/>
        <family val="2"/>
      </rPr>
      <t>Box</t>
    </r>
  </si>
  <si>
    <t>Dom Pérignon Brut</t>
  </si>
  <si>
    <r>
      <rPr>
        <b/>
        <sz val="10"/>
        <rFont val="Trebuchet MS"/>
        <family val="2"/>
      </rPr>
      <t>Dom Pérignon</t>
    </r>
    <r>
      <rPr>
        <sz val="10"/>
        <rFont val="Trebuchet MS"/>
        <family val="2"/>
      </rPr>
      <t xml:space="preserve"> Plénitude 2 Brut</t>
    </r>
  </si>
  <si>
    <t>1500ml</t>
  </si>
  <si>
    <t>Dom Pérignon Brut Box</t>
  </si>
  <si>
    <t xml:space="preserve">Armand de Brignac </t>
  </si>
  <si>
    <t>Armand de Brignac Gold</t>
  </si>
  <si>
    <t>BRUT BLANC DE BLANCS</t>
  </si>
  <si>
    <t>RUINART</t>
  </si>
  <si>
    <t>Ruinart</t>
  </si>
  <si>
    <r>
      <rPr>
        <b/>
        <sz val="10"/>
        <rFont val="Trebuchet MS"/>
        <family val="2"/>
      </rPr>
      <t>Ruinart</t>
    </r>
    <r>
      <rPr>
        <sz val="10"/>
        <rFont val="Trebuchet MS"/>
        <family val="2"/>
      </rPr>
      <t xml:space="preserve"> Brut Blanc de Blancs</t>
    </r>
  </si>
  <si>
    <t>Ruinart Brut</t>
  </si>
  <si>
    <t>Dom Ruinart</t>
  </si>
  <si>
    <t>Krug</t>
  </si>
  <si>
    <r>
      <rPr>
        <b/>
        <sz val="10"/>
        <rFont val="Trebuchet MS"/>
        <family val="2"/>
      </rPr>
      <t>Krug</t>
    </r>
    <r>
      <rPr>
        <sz val="10"/>
        <rFont val="Trebuchet MS"/>
        <family val="2"/>
      </rPr>
      <t xml:space="preserve"> Brut Grande Cuvée</t>
    </r>
  </si>
  <si>
    <t>BRUT GRANDE CUVEE</t>
  </si>
  <si>
    <t>KRUG</t>
  </si>
  <si>
    <r>
      <rPr>
        <b/>
        <sz val="10"/>
        <rFont val="Trebuchet MS"/>
        <family val="2"/>
      </rPr>
      <t>Krug</t>
    </r>
    <r>
      <rPr>
        <sz val="10"/>
        <rFont val="Trebuchet MS"/>
        <family val="2"/>
      </rPr>
      <t xml:space="preserve"> Brut Grande Cuvée Edition 169</t>
    </r>
  </si>
  <si>
    <r>
      <rPr>
        <b/>
        <sz val="10"/>
        <rFont val="Trebuchet MS"/>
        <family val="2"/>
      </rPr>
      <t>Krug</t>
    </r>
    <r>
      <rPr>
        <sz val="10"/>
        <rFont val="Trebuchet MS"/>
        <family val="2"/>
      </rPr>
      <t xml:space="preserve"> Brut</t>
    </r>
  </si>
  <si>
    <r>
      <rPr>
        <b/>
        <sz val="10"/>
        <rFont val="Trebuchet MS"/>
        <family val="2"/>
      </rPr>
      <t>Krug</t>
    </r>
    <r>
      <rPr>
        <sz val="10"/>
        <rFont val="Trebuchet MS"/>
        <family val="2"/>
      </rPr>
      <t xml:space="preserve"> Clos de Mesnil Brut</t>
    </r>
  </si>
  <si>
    <r>
      <rPr>
        <b/>
        <sz val="10"/>
        <rFont val="Trebuchet MS"/>
        <family val="2"/>
      </rPr>
      <t>Krug</t>
    </r>
    <r>
      <rPr>
        <sz val="10"/>
        <rFont val="Trebuchet MS"/>
        <family val="2"/>
      </rPr>
      <t xml:space="preserve"> Clos d'Ambonnay</t>
    </r>
  </si>
  <si>
    <t>Krug Brut</t>
  </si>
  <si>
    <t xml:space="preserve">BRUT </t>
  </si>
  <si>
    <t>Philizot</t>
  </si>
  <si>
    <t>Philizot Brut N3</t>
  </si>
  <si>
    <t xml:space="preserve">PHILIZOT </t>
  </si>
  <si>
    <t>METHODE TRADITIONNELLE / CREMANT/ CAP CLASSIQUE/CHARMAT</t>
  </si>
  <si>
    <t>FRANCE</t>
  </si>
  <si>
    <t>BOURGOGNE</t>
  </si>
  <si>
    <t>Maison Jaffelin</t>
  </si>
  <si>
    <t>Crémant de Bourgogne, Blanc de Blancs</t>
  </si>
  <si>
    <t>ITALIE</t>
  </si>
  <si>
    <t>Casa Vinicola Zonin</t>
  </si>
  <si>
    <t>Prosecco</t>
  </si>
  <si>
    <t>ZONIN</t>
  </si>
  <si>
    <t>Prosecco "Cuvée Speciale", Extra Dry</t>
  </si>
  <si>
    <t>CUVEE SPECIALE</t>
  </si>
  <si>
    <t>Prosecco "Ice'', demi sec</t>
  </si>
  <si>
    <t>DEMI SEC</t>
  </si>
  <si>
    <t>Prosecco Rosé</t>
  </si>
  <si>
    <t>ARGENTINE</t>
  </si>
  <si>
    <t>Méthode Traditionnelle</t>
  </si>
  <si>
    <t>Chandon Brut</t>
  </si>
  <si>
    <t>CHANDON</t>
  </si>
  <si>
    <t>AFRIQUE DU SUD</t>
  </si>
  <si>
    <t>Méthode Cap Classique</t>
  </si>
  <si>
    <t>Pongracz Brut</t>
  </si>
  <si>
    <t>PONGRACZ</t>
  </si>
  <si>
    <t>Pongracz Brut Rosé</t>
  </si>
  <si>
    <t>VINS MOUSSEUX</t>
  </si>
  <si>
    <t>JC Le Roux "Domaine"</t>
  </si>
  <si>
    <t>DOMAINE</t>
  </si>
  <si>
    <t>JC LE ROUX</t>
  </si>
  <si>
    <t>JC Le Roux ''La Chanson''</t>
  </si>
  <si>
    <t>LA CHANSON</t>
  </si>
  <si>
    <t>JC Le Roux "Fleurette"</t>
  </si>
  <si>
    <t>FLEURETTE</t>
  </si>
  <si>
    <t>Nederburg Cuvée Brut</t>
  </si>
  <si>
    <t>CUVEE BRUT</t>
  </si>
  <si>
    <t>NEDERBURG</t>
  </si>
  <si>
    <t xml:space="preserve">Samsara Scintilla Sparkling Blanc de Blanc </t>
  </si>
  <si>
    <t>SCINTILLA SPARKLING BLC DE BLC</t>
  </si>
  <si>
    <t>SAMSARA</t>
  </si>
  <si>
    <t>Samsara Scintilla Sparkling Rosé</t>
  </si>
  <si>
    <t>SCINTILLA SPARKLING</t>
  </si>
  <si>
    <r>
      <t>J.C Le Roux</t>
    </r>
    <r>
      <rPr>
        <b/>
        <u/>
        <sz val="10"/>
        <rFont val="Trebuchet MS"/>
        <family val="2"/>
      </rPr>
      <t xml:space="preserve"> 0% Alcool</t>
    </r>
  </si>
  <si>
    <t>JC Le Roux Domaine 0%</t>
  </si>
  <si>
    <t>DOMAINE 0%</t>
  </si>
  <si>
    <t>JC Le Roux Fleurette 0%</t>
  </si>
  <si>
    <t>FLEURETTE 0%</t>
  </si>
  <si>
    <t>VINS PETILLANTS</t>
  </si>
  <si>
    <t>Gossips rosé</t>
  </si>
  <si>
    <t>SPARKLING 9%</t>
  </si>
  <si>
    <t>GOSSIPS</t>
  </si>
  <si>
    <t>Gossips blanc</t>
  </si>
  <si>
    <t>VINS FRANCAIS</t>
  </si>
  <si>
    <t>ALSACE</t>
  </si>
  <si>
    <t xml:space="preserve">Hugel &amp; Fils </t>
  </si>
  <si>
    <t>Gentil</t>
  </si>
  <si>
    <t>RAISONNEE/VEGAN</t>
  </si>
  <si>
    <t>GENTIL</t>
  </si>
  <si>
    <t>Riesling</t>
  </si>
  <si>
    <t>RIESLING</t>
  </si>
  <si>
    <t>Pinot Blanc</t>
  </si>
  <si>
    <t>PINOT BLANC</t>
  </si>
  <si>
    <t>Sylvaner</t>
  </si>
  <si>
    <t>GEWURZTRAMINER CLASSIC</t>
  </si>
  <si>
    <t>Pinot Gris Classic</t>
  </si>
  <si>
    <t>Gewurztraminer "Classic"</t>
  </si>
  <si>
    <t>Maison Simonnet Febvre</t>
  </si>
  <si>
    <t xml:space="preserve">Chablis </t>
  </si>
  <si>
    <t>Bio</t>
  </si>
  <si>
    <t>CHARDONNAY</t>
  </si>
  <si>
    <t>SIMONNET FEBVRE</t>
  </si>
  <si>
    <t>Chablis 1er Cru</t>
  </si>
  <si>
    <t>Chablis 1er Cru "Fourchaume"</t>
  </si>
  <si>
    <t>FOURCHAUMES</t>
  </si>
  <si>
    <t>Pinot Noir (vin de France)</t>
  </si>
  <si>
    <t>PINOT NOIR</t>
  </si>
  <si>
    <t>Côte de Beaune:</t>
  </si>
  <si>
    <t>Bourgogne Hautes Côtes de Beaune</t>
  </si>
  <si>
    <t>JAFFELIN</t>
  </si>
  <si>
    <t>Chorey les Beaunes</t>
  </si>
  <si>
    <t>Auxey Duresses 1er Cru "les Duresses"</t>
  </si>
  <si>
    <t>Maconnais:</t>
  </si>
  <si>
    <t>Saint-Véran</t>
  </si>
  <si>
    <t>Macon Villages</t>
  </si>
  <si>
    <t>Viré Clessé</t>
  </si>
  <si>
    <t>Macon</t>
  </si>
  <si>
    <t>Vin de France</t>
  </si>
  <si>
    <t>Pinot Noir</t>
  </si>
  <si>
    <t>MAISON</t>
  </si>
  <si>
    <t>Maison Louis Latour</t>
  </si>
  <si>
    <t>Bourgogne Chardonnay</t>
  </si>
  <si>
    <t>LOUIS LATOUR</t>
  </si>
  <si>
    <t>Bourgogne Gamay</t>
  </si>
  <si>
    <t>GAMAY</t>
  </si>
  <si>
    <t>Côte de Nuits</t>
  </si>
  <si>
    <t>Gevrey Chambertin</t>
  </si>
  <si>
    <t>LATOUR</t>
  </si>
  <si>
    <t>Romanée-Saint-Vivant Grand Cru "les Quatres Journaux"</t>
  </si>
  <si>
    <t>LES QUTRE JOURNAUX</t>
  </si>
  <si>
    <t>Côte de Beaune</t>
  </si>
  <si>
    <t>Criots-Bâtard-Montrachet Grand Cru</t>
  </si>
  <si>
    <t>Maconnais</t>
  </si>
  <si>
    <t>Pouilly-Vinzelles "En Paradis"</t>
  </si>
  <si>
    <t>EN PARADIS</t>
  </si>
  <si>
    <t>Pouilly-Fuissé</t>
  </si>
  <si>
    <t>Coteaux de l'Ardèche</t>
  </si>
  <si>
    <t>Ardèche Chardonnay</t>
  </si>
  <si>
    <t>Grand Ardèche Chardonnay</t>
  </si>
  <si>
    <t>Coteaux du Verdon</t>
  </si>
  <si>
    <t>Valmoissine Pinot Noir</t>
  </si>
  <si>
    <t>VALMOISSINE PINOT NOIR</t>
  </si>
  <si>
    <t>Aujoux</t>
  </si>
  <si>
    <t>Coteaux Bourguignons</t>
  </si>
  <si>
    <t>Belena "Cuvée Juliette"</t>
  </si>
  <si>
    <t>CUVEE JULIETTE</t>
  </si>
  <si>
    <t>BELENA</t>
  </si>
  <si>
    <t>Domaine de la Vougeraie</t>
  </si>
  <si>
    <t>Vougeot 1er Cru ''le Clos Blanc''</t>
  </si>
  <si>
    <t>Biodynamie</t>
  </si>
  <si>
    <t>CLOS BLANC</t>
  </si>
  <si>
    <t>VOUGERAIE</t>
  </si>
  <si>
    <t>Vougeot 1er Cru ''le Clos Blanc'' 1500ML</t>
  </si>
  <si>
    <t xml:space="preserve">Vougeot Clos Blanc </t>
  </si>
  <si>
    <t>750ml</t>
  </si>
  <si>
    <t xml:space="preserve">Clos de Vougeot Grand Cru                                                              </t>
  </si>
  <si>
    <r>
      <rPr>
        <b/>
        <u/>
        <sz val="10"/>
        <rFont val="Trebuchet MS"/>
        <family val="2"/>
      </rPr>
      <t xml:space="preserve">Domaine de la Vougeraie </t>
    </r>
    <r>
      <rPr>
        <u/>
        <sz val="10"/>
        <rFont val="Trebuchet MS"/>
        <family val="2"/>
      </rPr>
      <t>- Côte de Beaune</t>
    </r>
  </si>
  <si>
    <t>Côte de Beaune ''Les Pierres Blanches''</t>
  </si>
  <si>
    <t>Chassagne Montrachet Morgeot</t>
  </si>
  <si>
    <t xml:space="preserve">Charlemagne Grand Cru                                                </t>
  </si>
  <si>
    <t>GRAND CRU</t>
  </si>
  <si>
    <t>Chevalier Montrachet Grand Cru</t>
  </si>
  <si>
    <t xml:space="preserve">Bienvenues Bâtard Montrachet Grand Cru </t>
  </si>
  <si>
    <t>Beaune La Montée</t>
  </si>
  <si>
    <t>Domaine Jean Louis Trapet</t>
  </si>
  <si>
    <t>Chambertin</t>
  </si>
  <si>
    <t>TRAPET</t>
  </si>
  <si>
    <t xml:space="preserve">Chapelle Chambertin Grand Cru </t>
  </si>
  <si>
    <t>2017</t>
  </si>
  <si>
    <t>Domaine Vincent Girardin</t>
  </si>
  <si>
    <t>Saint Romain</t>
  </si>
  <si>
    <t>GIRARDIN</t>
  </si>
  <si>
    <t>Meursault "Genevrieres"</t>
  </si>
  <si>
    <t>GENEVRIERES</t>
  </si>
  <si>
    <t>Meursault "Clous"</t>
  </si>
  <si>
    <t>CLOUS</t>
  </si>
  <si>
    <t>Meursault "Les Narvaux"</t>
  </si>
  <si>
    <t>NARVAUX</t>
  </si>
  <si>
    <t>Corton Charlemagne Grand Cru Quintessence</t>
  </si>
  <si>
    <t>QUINTESSENCE</t>
  </si>
  <si>
    <t>Beaune Les Aigrots</t>
  </si>
  <si>
    <t>CRAS</t>
  </si>
  <si>
    <t>Pommard 1er Cru Vieilles Vignes</t>
  </si>
  <si>
    <t>EPENOTS</t>
  </si>
  <si>
    <t>Pommard 1er Cru Les Epenots</t>
  </si>
  <si>
    <t>Volnay Vieilles Vignes</t>
  </si>
  <si>
    <t>VIEILLES VIGNES</t>
  </si>
  <si>
    <t>Volnay 1er Cru Champans</t>
  </si>
  <si>
    <t>Chassagne Montrachet Vieilles Vignes</t>
  </si>
  <si>
    <t>2013</t>
  </si>
  <si>
    <t>Santenay 1er Cru Beauregard</t>
  </si>
  <si>
    <t xml:space="preserve">Chassagne Montrachet 1er Cru La Maltroie </t>
  </si>
  <si>
    <t>Savigny les Beaune Villages Vieilles Vignes</t>
  </si>
  <si>
    <t>Côte Maconnaise</t>
  </si>
  <si>
    <t xml:space="preserve">Pouilly Fuisse Vieilles Vignes </t>
  </si>
  <si>
    <t>Domaine Maldant Pauvelot</t>
  </si>
  <si>
    <t>Bourgogne Aligoté</t>
  </si>
  <si>
    <t>Bourgogne Chardonnay Hisho</t>
  </si>
  <si>
    <t>Bourgogne Aligoté Magnum</t>
  </si>
  <si>
    <t>Savigny les Beaunes 1er Cru aux Gravains</t>
  </si>
  <si>
    <t xml:space="preserve">Bourgogne Pinot Noir </t>
  </si>
  <si>
    <t>Bourgogne Pinot Noir Hisho</t>
  </si>
  <si>
    <t>Bourgogne Pinot Noir Magnum</t>
  </si>
  <si>
    <t>Aloxe Corton</t>
  </si>
  <si>
    <t>Aloxe Corton 1er Cru Les Valozières</t>
  </si>
  <si>
    <t>Santenay</t>
  </si>
  <si>
    <t xml:space="preserve">Savigny les Beaunes </t>
  </si>
  <si>
    <t>Corton Renardes Grand Cru</t>
  </si>
  <si>
    <t>BEAUJOLAIS</t>
  </si>
  <si>
    <t>Domaine Marc Delienne</t>
  </si>
  <si>
    <t>Fleurie 'Maurice"</t>
  </si>
  <si>
    <t>SCEA MARC DELIENNE</t>
  </si>
  <si>
    <t>Saint Amour ''A la folie''</t>
  </si>
  <si>
    <t>DELIENNE</t>
  </si>
  <si>
    <t>Brouilly ''Pierreux''</t>
  </si>
  <si>
    <t>Fleurie Greta Carbo</t>
  </si>
  <si>
    <t>Fleurie ''Abbaye Road''</t>
  </si>
  <si>
    <t>Fleurie 'La Vigne du Fou" Magnum</t>
  </si>
  <si>
    <t>Georges Duboeuf</t>
  </si>
  <si>
    <t>Beaujolais Villages</t>
  </si>
  <si>
    <t>DUBOEUF</t>
  </si>
  <si>
    <t>Morgon</t>
  </si>
  <si>
    <t>Julienas</t>
  </si>
  <si>
    <t xml:space="preserve">Brouilly   </t>
  </si>
  <si>
    <t>St Amour</t>
  </si>
  <si>
    <t>Fleurie</t>
  </si>
  <si>
    <t>Moulin à Vent</t>
  </si>
  <si>
    <t>Caravinserail (Jean Marot &amp; Raphaël Trouiller)</t>
  </si>
  <si>
    <t>VDP de Méditerranée</t>
  </si>
  <si>
    <t>BORDEAUX</t>
  </si>
  <si>
    <t>Cordier Collection Privée</t>
  </si>
  <si>
    <t>PUY LABORDE</t>
  </si>
  <si>
    <t>Beau Rivage</t>
  </si>
  <si>
    <t>BEAU RIVAGE</t>
  </si>
  <si>
    <t>Château du Pin</t>
  </si>
  <si>
    <t xml:space="preserve">CABERNET SAUVIGNON MERLOT CABERNET FRANC </t>
  </si>
  <si>
    <t>DU PIN</t>
  </si>
  <si>
    <t>Château Marjosse</t>
  </si>
  <si>
    <t>MARJOSSE</t>
  </si>
  <si>
    <t>La Colombe</t>
  </si>
  <si>
    <t>N/V</t>
  </si>
  <si>
    <t>LA COLOMBE</t>
  </si>
  <si>
    <t>La Colombière</t>
  </si>
  <si>
    <t>LA COLOMBIERE</t>
  </si>
  <si>
    <t>Bordeaux Superieur</t>
  </si>
  <si>
    <t xml:space="preserve">Puy Laborde </t>
  </si>
  <si>
    <t>GRANDE RESERVE</t>
  </si>
  <si>
    <t>Beau Rivage "Grande Réserve"</t>
  </si>
  <si>
    <t>Floréal Laguens</t>
  </si>
  <si>
    <t>FLOREAL LAGUENS</t>
  </si>
  <si>
    <t>Haut Médoc</t>
  </si>
  <si>
    <t>Petit Sénéjac</t>
  </si>
  <si>
    <t>PETIT SENEJAC</t>
  </si>
  <si>
    <t>Château Puy Castera</t>
  </si>
  <si>
    <t>PUY CASTRA</t>
  </si>
  <si>
    <t>Château Haut Madrac</t>
  </si>
  <si>
    <t>HAUT MADRAC</t>
  </si>
  <si>
    <t>Château Lanessan</t>
  </si>
  <si>
    <t>Château Cambon Lapelouse</t>
  </si>
  <si>
    <t>Château Clément Pichon</t>
  </si>
  <si>
    <t>Château Beaumont - Cru Bourgeois</t>
  </si>
  <si>
    <t>LAMOTHE BERGERON</t>
  </si>
  <si>
    <t>Château Lamothe Bergeron - Cru Bourgeois</t>
  </si>
  <si>
    <t>Brulières de Beychevelle (2ème vin de Beychevelle)</t>
  </si>
  <si>
    <t>BEYCHEVELLE</t>
  </si>
  <si>
    <t>Haut Médoc de Giscours</t>
  </si>
  <si>
    <t>HAUT MEDOC DE GISCOURS</t>
  </si>
  <si>
    <t>Les Allées de Cantemerle (2ème vin du Ch. Cantemerle)</t>
  </si>
  <si>
    <t>LES ALLEES DE CANTEMERLE</t>
  </si>
  <si>
    <t>Château Cantemerle</t>
  </si>
  <si>
    <t>Château La Lagune</t>
  </si>
  <si>
    <t>Les Hauts de Lynch Moussas</t>
  </si>
  <si>
    <t>Médoc</t>
  </si>
  <si>
    <t>LES GRANDS CHENES</t>
  </si>
  <si>
    <r>
      <t>Château Les Grands Ch</t>
    </r>
    <r>
      <rPr>
        <sz val="10"/>
        <rFont val="Calibri"/>
        <family val="2"/>
      </rPr>
      <t>ê</t>
    </r>
    <r>
      <rPr>
        <sz val="9"/>
        <rFont val="Trebuchet MS"/>
        <family val="2"/>
      </rPr>
      <t>nes</t>
    </r>
  </si>
  <si>
    <t>Les Chevaux de Patache d'aux</t>
  </si>
  <si>
    <t>MOULIN DE CASSY</t>
  </si>
  <si>
    <t xml:space="preserve">Château Moulin de Cassy </t>
  </si>
  <si>
    <t>Château Plagnac - Cru Bourgeois</t>
  </si>
  <si>
    <t>PLAGNAC</t>
  </si>
  <si>
    <t>Saint-Estèphe</t>
  </si>
  <si>
    <t>Château Beau Site</t>
  </si>
  <si>
    <t>MONROSE</t>
  </si>
  <si>
    <t>Les Ormes de Pez - Cru Bourgeois Exceptionnel</t>
  </si>
  <si>
    <t>LES ORMES DE PEZ</t>
  </si>
  <si>
    <t>Château Meyney</t>
  </si>
  <si>
    <t>MEYNEY</t>
  </si>
  <si>
    <t>Pauillac</t>
  </si>
  <si>
    <t xml:space="preserve">Château Mouton Rothschild - 1er Cru Classé </t>
  </si>
  <si>
    <t>MOUTON ROTHSCHILD</t>
  </si>
  <si>
    <t>2000</t>
  </si>
  <si>
    <t xml:space="preserve">Château Latour - 1er Cru Classé </t>
  </si>
  <si>
    <t xml:space="preserve">Le Petit Mouton de Mouton Rothschild </t>
  </si>
  <si>
    <t>Chateau Lynch Moussas -  5ème Cru Classé</t>
  </si>
  <si>
    <t>LYNCH BAGES</t>
  </si>
  <si>
    <r>
      <t>Ch</t>
    </r>
    <r>
      <rPr>
        <sz val="10"/>
        <rFont val="Calibri"/>
        <family val="2"/>
      </rPr>
      <t>â</t>
    </r>
    <r>
      <rPr>
        <sz val="9"/>
        <rFont val="Trebuchet MS"/>
        <family val="2"/>
      </rPr>
      <t>teau Grand Puy Ducasse - 5ème Cru Classé</t>
    </r>
  </si>
  <si>
    <t>Carruades de Lafite (2ème vin de Ch. Lafite Rothschild)</t>
  </si>
  <si>
    <t>CARRUADES DE LAFITE</t>
  </si>
  <si>
    <t>Château Haut-Bages Monpelou</t>
  </si>
  <si>
    <t>HAUT-BAGES MONPELOU</t>
  </si>
  <si>
    <t>Château Batailley</t>
  </si>
  <si>
    <t>Saint-Julien</t>
  </si>
  <si>
    <t>Château Léoville Poyferré - 2ème Cru Classé</t>
  </si>
  <si>
    <t>LEOVILLE POYFERRE</t>
  </si>
  <si>
    <t>Château Léoville Las Cases - 2ème Cru Classé</t>
  </si>
  <si>
    <t>LEOVILLE LASCASES</t>
  </si>
  <si>
    <t>Château Gloria</t>
  </si>
  <si>
    <t>Sarget de Gruaud Larose (2ème vin du Ch. Gruaud Larose)</t>
  </si>
  <si>
    <t>SARGET DE GRUAUD-LAROSE</t>
  </si>
  <si>
    <t>Château Beychevelle - 4ème Cru Classé</t>
  </si>
  <si>
    <t>Connetable Talbot (2ème vin du Ch. Talbot)</t>
  </si>
  <si>
    <t>TALBOT</t>
  </si>
  <si>
    <t>Margaux</t>
  </si>
  <si>
    <t>Château Giscours</t>
  </si>
  <si>
    <t>PRIEURE LICHINE</t>
  </si>
  <si>
    <t>Château Prieuré Lichine - 4ème Cru Classé</t>
  </si>
  <si>
    <t>Château Pouget - 4ème Cru Classé</t>
  </si>
  <si>
    <t>RAUZAN SEGLA</t>
  </si>
  <si>
    <t>Moulis</t>
  </si>
  <si>
    <t>Château Chasse Spleen</t>
  </si>
  <si>
    <t>CHASSE SPLEEN</t>
  </si>
  <si>
    <t>Listrac en Médoc</t>
  </si>
  <si>
    <t>Château Fourcas Hosten</t>
  </si>
  <si>
    <t>Pessac-Léognan</t>
  </si>
  <si>
    <t>Château Baret</t>
  </si>
  <si>
    <t>BARET</t>
  </si>
  <si>
    <t>Saint-Emilion 1er Grand Cru Classé A &amp; B</t>
  </si>
  <si>
    <t xml:space="preserve">Clos Fourtet - Classé B </t>
  </si>
  <si>
    <t>CLOS FOURTET</t>
  </si>
  <si>
    <t xml:space="preserve">Château Trottevieille - Classé B </t>
  </si>
  <si>
    <t>TROTTEVIEILLE</t>
  </si>
  <si>
    <t>Saint-Emilion Grand Cru Classé</t>
  </si>
  <si>
    <t>Clos des Jacobins</t>
  </si>
  <si>
    <t>CLOS DES JACOBINS</t>
  </si>
  <si>
    <t>Château la Commanderie</t>
  </si>
  <si>
    <t>LA COMMANDERIE</t>
  </si>
  <si>
    <t>Lassègue</t>
  </si>
  <si>
    <t>Saint-Emilion Grand Cru</t>
  </si>
  <si>
    <t xml:space="preserve">La Closerie de Fourtet </t>
  </si>
  <si>
    <t>CLOSERIE DE FOURTET</t>
  </si>
  <si>
    <t>La Chappelle d'Ausone (2nd du Ch. Ausone)</t>
  </si>
  <si>
    <t>AUSONE</t>
  </si>
  <si>
    <t>Saint-Emilion</t>
  </si>
  <si>
    <t>Divin de Corbin</t>
  </si>
  <si>
    <t>DIVIN DE CORBIN</t>
  </si>
  <si>
    <t>Chapelle la Trinité</t>
  </si>
  <si>
    <t>CHAPELLE LA TRINITE</t>
  </si>
  <si>
    <t>Montagne St Emilion</t>
  </si>
  <si>
    <t>l'Hermitage de Monleury</t>
  </si>
  <si>
    <t>L'HERMITAGE DE MONLEURY</t>
  </si>
  <si>
    <t>Vieux Château Saint André</t>
  </si>
  <si>
    <t>DUCLOT EXPORT</t>
  </si>
  <si>
    <t>Lalande de Pomerol</t>
  </si>
  <si>
    <t>Château Tour Maillet</t>
  </si>
  <si>
    <t>LA FLEUR DE BOUARD</t>
  </si>
  <si>
    <t>Pomerol</t>
  </si>
  <si>
    <t>Domaine de l'Eglise</t>
  </si>
  <si>
    <t>Côtes de Bordeaux Francs</t>
  </si>
  <si>
    <t>Château de Francs "les Cerisiers"</t>
  </si>
  <si>
    <t>DE FRANCS</t>
  </si>
  <si>
    <t>Côtes de Castillon</t>
  </si>
  <si>
    <t>Château la Bourrée</t>
  </si>
  <si>
    <t>LA BOURREE</t>
  </si>
  <si>
    <t>Côtes de Bourg</t>
  </si>
  <si>
    <t>De Facto</t>
  </si>
  <si>
    <t>PUYBARBE</t>
  </si>
  <si>
    <r>
      <t>Blaye C</t>
    </r>
    <r>
      <rPr>
        <b/>
        <u/>
        <sz val="10"/>
        <rFont val="Calibri"/>
        <family val="2"/>
      </rPr>
      <t>ô</t>
    </r>
    <r>
      <rPr>
        <b/>
        <u/>
        <sz val="9"/>
        <rFont val="Trebuchet MS"/>
        <family val="2"/>
      </rPr>
      <t>tes de Bordeaux</t>
    </r>
  </si>
  <si>
    <t>Bel Ormeau ''Les Herits''</t>
  </si>
  <si>
    <t>L AURAGE</t>
  </si>
  <si>
    <t>Pierre Graffeuille &amp; Matthieu Dumarcher</t>
  </si>
  <si>
    <t>Odyssée</t>
  </si>
  <si>
    <t>ODYSSEE</t>
  </si>
  <si>
    <t>Vins Liquoreux</t>
  </si>
  <si>
    <t>Saint Croix du Mont</t>
  </si>
  <si>
    <t>Château Grand Dousprat</t>
  </si>
  <si>
    <t>SAUVIGNON SEMILLION</t>
  </si>
  <si>
    <t>D'YQUEM</t>
  </si>
  <si>
    <t>Sauternes</t>
  </si>
  <si>
    <t>Château d'Yquem - Premier Grand Cru Classé</t>
  </si>
  <si>
    <t>2007</t>
  </si>
  <si>
    <t>Château Lafaurie Peyraguey - Premier Grand Cru Classé</t>
  </si>
  <si>
    <t xml:space="preserve">SUD OUEST </t>
  </si>
  <si>
    <t>IGP Comté Tolosan</t>
  </si>
  <si>
    <t xml:space="preserve"> Copain Comme… </t>
  </si>
  <si>
    <t>COPAIN COMME COCHON</t>
  </si>
  <si>
    <t>Domaine de Plaisance</t>
  </si>
  <si>
    <t>Cotes de Gascogne</t>
  </si>
  <si>
    <t>Colombard Sauvignon Blanc</t>
  </si>
  <si>
    <t>SAUVIGNON BLANC</t>
  </si>
  <si>
    <t>DOMAINE DE PLAISANCE</t>
  </si>
  <si>
    <t>Gros &amp; Petit Manseng (doux)</t>
  </si>
  <si>
    <t>PETIT MANSENG</t>
  </si>
  <si>
    <t>Marselan Merlot</t>
  </si>
  <si>
    <t>MARSELAN MERLOT</t>
  </si>
  <si>
    <t>Marselan</t>
  </si>
  <si>
    <t>MARSELAN</t>
  </si>
  <si>
    <t>Domaine Laffitte</t>
  </si>
  <si>
    <r>
      <t>C</t>
    </r>
    <r>
      <rPr>
        <u/>
        <sz val="10"/>
        <rFont val="Calibri"/>
        <family val="2"/>
      </rPr>
      <t>ô</t>
    </r>
    <r>
      <rPr>
        <u/>
        <sz val="10"/>
        <rFont val="Trebuchet MS"/>
        <family val="2"/>
      </rPr>
      <t>tes de Gascogne</t>
    </r>
  </si>
  <si>
    <t>Malbec</t>
  </si>
  <si>
    <t>MALBEC</t>
  </si>
  <si>
    <t>DOMAINE LAFFITTE</t>
  </si>
  <si>
    <t>Caveau du Mas</t>
  </si>
  <si>
    <t>IGP Aveyron</t>
  </si>
  <si>
    <t>Calibre 12</t>
  </si>
  <si>
    <t>FER SERVADOU</t>
  </si>
  <si>
    <t>CALIBRE 12</t>
  </si>
  <si>
    <t>VALLÉE DE LA LOIRE</t>
  </si>
  <si>
    <t>Orchidées Maison de Vins</t>
  </si>
  <si>
    <t>Chardonnay, Rémy Pannier Vin de France</t>
  </si>
  <si>
    <t>REMY PANNIER</t>
  </si>
  <si>
    <t>Touraine "les Barbottes" Sauvignon</t>
  </si>
  <si>
    <t xml:space="preserve">LES BARBOTTES SAUVIGNON BLANC </t>
  </si>
  <si>
    <t>BARBOTTES</t>
  </si>
  <si>
    <t>Anjou, Le Père Rémy</t>
  </si>
  <si>
    <t>BIO</t>
  </si>
  <si>
    <t>CHINON LES BORIES</t>
  </si>
  <si>
    <t>D BAHUAUD</t>
  </si>
  <si>
    <t>Domaine Donatien Bahuaud</t>
  </si>
  <si>
    <t>Saumur "les Thoues"</t>
  </si>
  <si>
    <t>LES THOUES</t>
  </si>
  <si>
    <t>Saumur Champigny "Moulin de Cavier"</t>
  </si>
  <si>
    <t>LE MOULIN CAVIER</t>
  </si>
  <si>
    <t>Saint Nicolas de Bourgueuil</t>
  </si>
  <si>
    <t>Pascal Jolivet</t>
  </si>
  <si>
    <t xml:space="preserve">IGP du Val de Loire </t>
  </si>
  <si>
    <t>"Attitude" Sauvignon</t>
  </si>
  <si>
    <t>PASCAL JOLIVET</t>
  </si>
  <si>
    <t>Pascal Jolivet - Sancerre</t>
  </si>
  <si>
    <t>Pouilly Fumé</t>
  </si>
  <si>
    <t>SAUVAGE</t>
  </si>
  <si>
    <t>JOLIVET</t>
  </si>
  <si>
    <t xml:space="preserve">Sancerre </t>
  </si>
  <si>
    <t>Sancerre ''Le Chene Marchand''</t>
  </si>
  <si>
    <t>Sancerre ''Indigène''</t>
  </si>
  <si>
    <t>Domaine Sérol</t>
  </si>
  <si>
    <r>
      <t>C</t>
    </r>
    <r>
      <rPr>
        <sz val="10"/>
        <rFont val="Calibri"/>
        <family val="2"/>
      </rPr>
      <t>ô</t>
    </r>
    <r>
      <rPr>
        <sz val="9"/>
        <rFont val="Trebuchet MS"/>
        <family val="2"/>
      </rPr>
      <t>te Roannaise, Eclat de Granit</t>
    </r>
  </si>
  <si>
    <t xml:space="preserve">VALLÉE DU RHÔNE </t>
  </si>
  <si>
    <t>Paul Jaboulet Aîné</t>
  </si>
  <si>
    <t>Vallée du Rhône Septentrionale</t>
  </si>
  <si>
    <t>Crozes Hermitage "les Jalets"</t>
  </si>
  <si>
    <t>LES JALETS</t>
  </si>
  <si>
    <t>JABOULET</t>
  </si>
  <si>
    <t>Vallée du Rhône Méridionale</t>
  </si>
  <si>
    <t>Côtes du Rhône "Secret de Famille"</t>
  </si>
  <si>
    <t>GRENACHE BLANC ROUSSANNE MARSANNE</t>
  </si>
  <si>
    <t>PAUL JABOULET</t>
  </si>
  <si>
    <t>Côte du Ventoux "les Traverses"</t>
  </si>
  <si>
    <t>LES TRAVERSES</t>
  </si>
  <si>
    <t>Côtes du Rhône "Parallèle 45"</t>
  </si>
  <si>
    <t>SYRAH GRENACHE</t>
  </si>
  <si>
    <t>Hermitage Maison Bleue</t>
  </si>
  <si>
    <t>Domaine Patrick Jasmin</t>
  </si>
  <si>
    <t>Côte Rôtie</t>
  </si>
  <si>
    <t>SYRAH</t>
  </si>
  <si>
    <t>VINO IBERICO</t>
  </si>
  <si>
    <t>Famille Perrin</t>
  </si>
  <si>
    <t>Côtes du Rhône "Nature"</t>
  </si>
  <si>
    <t>NATURE</t>
  </si>
  <si>
    <t>PERRIN</t>
  </si>
  <si>
    <t>Côtes du Rhône Villages</t>
  </si>
  <si>
    <t>Vinsobres</t>
  </si>
  <si>
    <t>Gigondas</t>
  </si>
  <si>
    <t>La Vieille Ferme</t>
  </si>
  <si>
    <t>Côtes du Lubéron</t>
  </si>
  <si>
    <t>BOURBOULENC GRENACHE BLANC UGNI BLANC VERMENTINO</t>
  </si>
  <si>
    <t>FAMILLE PERRIN</t>
  </si>
  <si>
    <t>Côtes-du-Ventoux</t>
  </si>
  <si>
    <t>VIEILLE FERME</t>
  </si>
  <si>
    <t>CARIGNAN CINSAULT GRENACHE SYRAH</t>
  </si>
  <si>
    <t>Côtes du Rhône 'L'Artiste</t>
  </si>
  <si>
    <t>L'ARTISTE</t>
  </si>
  <si>
    <t>Côtes du Rhône "Les Bruyères"</t>
  </si>
  <si>
    <t>LES BRUYERES</t>
  </si>
  <si>
    <t>Domaine Cheze</t>
  </si>
  <si>
    <t>IGP des collines Rhodaniennes, Viognier</t>
  </si>
  <si>
    <t>VIOGNIER</t>
  </si>
  <si>
    <t>CHEZE</t>
  </si>
  <si>
    <t>Condrieu, Pagus Luminus</t>
  </si>
  <si>
    <t>IGP des collines Rhodaniennes, Syrahvissante</t>
  </si>
  <si>
    <t>Saint Joseph, Ro Rée</t>
  </si>
  <si>
    <t>Saint Joseph, Cuvée des Anges</t>
  </si>
  <si>
    <t>Saint Joseph, Caroline</t>
  </si>
  <si>
    <t>IGP des collines Rhodaniennes, Sixtus</t>
  </si>
  <si>
    <t>Domaine Yves Cuilleron</t>
  </si>
  <si>
    <t>Saint Joseph, Les Pierres Sèches</t>
  </si>
  <si>
    <t>CUILLERON</t>
  </si>
  <si>
    <t>Domaine Laurent Combier</t>
  </si>
  <si>
    <t xml:space="preserve">Saint Joseph Lyseras </t>
  </si>
  <si>
    <t>MARSANNE ROUSSANNE</t>
  </si>
  <si>
    <t>COMBIER</t>
  </si>
  <si>
    <t xml:space="preserve">Crozes Hermitage </t>
  </si>
  <si>
    <t>Crozes Hermitage ''Clos des Grives''</t>
  </si>
  <si>
    <t xml:space="preserve">IGP des collines Rhodaniennes, Syrah </t>
  </si>
  <si>
    <t>Saint Joseph, Cavanos</t>
  </si>
  <si>
    <t>Crozes Hermitage ''Domaine''</t>
  </si>
  <si>
    <t>Crozes Hermitage ''Cuvée L''</t>
  </si>
  <si>
    <t>Château Mont-Redon</t>
  </si>
  <si>
    <t>Chateauneuf du Pape Mont-Redon</t>
  </si>
  <si>
    <t>MONT REDON</t>
  </si>
  <si>
    <t>Côtes du Rhône (Georges Duboeuf)</t>
  </si>
  <si>
    <t>SYRAH BLEND</t>
  </si>
  <si>
    <t>Elicio</t>
  </si>
  <si>
    <t>GRENACHE MERLOT</t>
  </si>
  <si>
    <r>
      <t>Ch</t>
    </r>
    <r>
      <rPr>
        <u/>
        <sz val="10"/>
        <rFont val="Calibri"/>
        <family val="2"/>
      </rPr>
      <t>â</t>
    </r>
    <r>
      <rPr>
        <u/>
        <sz val="9"/>
        <rFont val="Trebuchet MS"/>
        <family val="2"/>
      </rPr>
      <t>teau Guiot</t>
    </r>
  </si>
  <si>
    <t>Costières de Nimes, Les Aiguillettes</t>
  </si>
  <si>
    <t>Costières de Nimes, Nimois  Ni toi</t>
  </si>
  <si>
    <t>IGP Pays du Gard, Mas de Guiot</t>
  </si>
  <si>
    <t>Costières de Nimes, Extra Fragance</t>
  </si>
  <si>
    <t>PROVENCE</t>
  </si>
  <si>
    <t>Côtes de Provence</t>
  </si>
  <si>
    <t>Château St Pierre</t>
  </si>
  <si>
    <t>Prieur</t>
  </si>
  <si>
    <t>ST PIERRE</t>
  </si>
  <si>
    <t xml:space="preserve">Tradition </t>
  </si>
  <si>
    <t>LA VIE EN ROSE</t>
  </si>
  <si>
    <t>Château Roubine</t>
  </si>
  <si>
    <t>La Vie en Rose</t>
  </si>
  <si>
    <t>Château Roubine Cru Classé</t>
  </si>
  <si>
    <t>BIODYNAMIE</t>
  </si>
  <si>
    <t>ROUBINE</t>
  </si>
  <si>
    <t>Domaine de Miraval</t>
  </si>
  <si>
    <t>Château Miraval</t>
  </si>
  <si>
    <t>MIRAVAL</t>
  </si>
  <si>
    <t>La Source Gabriel (Régine Sumeire)</t>
  </si>
  <si>
    <t>Source Gabriel</t>
  </si>
  <si>
    <t>SOURCE GABRIEL</t>
  </si>
  <si>
    <t>Château La Tour de L'Evêque (Régine Sumeire)</t>
  </si>
  <si>
    <t>Château La Tour de L'Evêque</t>
  </si>
  <si>
    <t>TOUR DE L'EVEQUE</t>
  </si>
  <si>
    <t>Château la Tour de L'Evêque ‘’Pétale de Rose’’</t>
  </si>
  <si>
    <t>PETALES DE ROSE</t>
  </si>
  <si>
    <t>Château la Tour de L'Evêque</t>
  </si>
  <si>
    <t>2014</t>
  </si>
  <si>
    <t>Château Barbeyrolles (Régine Sumeire)</t>
  </si>
  <si>
    <t>Château Barbeyrolles ''Pétale de Rose''</t>
  </si>
  <si>
    <t>Château d'Esclan</t>
  </si>
  <si>
    <t>Château d'Esclan "Whispering Angel"</t>
  </si>
  <si>
    <t>GRENACHE, CINSAULT,ROLLE</t>
  </si>
  <si>
    <t>ESCLANS</t>
  </si>
  <si>
    <t>Château d'Esclan "Rock Angel"</t>
  </si>
  <si>
    <t>Château d'Esclan "Garrus"</t>
  </si>
  <si>
    <t>LANGUEDOC/ROUSSILLON</t>
  </si>
  <si>
    <t>Au Bord de L'eau Chardonnay</t>
  </si>
  <si>
    <t>AU BORD DE L EAU</t>
  </si>
  <si>
    <t>Au Bord de L'eau Rosé</t>
  </si>
  <si>
    <t>Au Bord de L'eau Pinot Noir</t>
  </si>
  <si>
    <t>IGP d'Oc</t>
  </si>
  <si>
    <t>Moment de Plaisir</t>
  </si>
  <si>
    <t>MOMENT DE PLAISIR</t>
  </si>
  <si>
    <t xml:space="preserve">Moment de Plaisir </t>
  </si>
  <si>
    <t>Caprice de Gris</t>
  </si>
  <si>
    <t>CAPRICE DE GRIS</t>
  </si>
  <si>
    <t>J&amp;F Lurton</t>
  </si>
  <si>
    <t>IGP D'Oc</t>
  </si>
  <si>
    <t>Fumées Blanches</t>
  </si>
  <si>
    <t>LES SALICES VIOGNIER</t>
  </si>
  <si>
    <t>LURTON</t>
  </si>
  <si>
    <t>Les Salices Viognier</t>
  </si>
  <si>
    <t>FUMEES BLANCHES</t>
  </si>
  <si>
    <t>Les Salices Pinot Noir</t>
  </si>
  <si>
    <t>LES SALICES PINOT NOIR</t>
  </si>
  <si>
    <t>Côtes du Roussillon Villages</t>
  </si>
  <si>
    <t>Mas Janeil "Le Petit Pas"</t>
  </si>
  <si>
    <t>GRENACHE SYRAH</t>
  </si>
  <si>
    <t>Mas Janeil "Sans Soufre"</t>
  </si>
  <si>
    <t>MAS JANEIL SANS SOUFRE</t>
  </si>
  <si>
    <t xml:space="preserve">Les Hauts de Janeil </t>
  </si>
  <si>
    <t>DOMAINE SAINT ANDRE</t>
  </si>
  <si>
    <t>Domaine Saint André</t>
  </si>
  <si>
    <t>ST ANDRE</t>
  </si>
  <si>
    <t>MERLOT CABERNET FRANC</t>
  </si>
  <si>
    <t>DOM SAINT ANDRE</t>
  </si>
  <si>
    <t>IGP Colline de la Moure</t>
  </si>
  <si>
    <t>Domaine Saint André "Folie d'Ines''</t>
  </si>
  <si>
    <t>VIOGNIER ROUSSANNE</t>
  </si>
  <si>
    <t>FOLIE D'INES</t>
  </si>
  <si>
    <t>Château de Valflaunès (Fabien Reboul)</t>
  </si>
  <si>
    <t>Renverse moi</t>
  </si>
  <si>
    <t>CINSAULT CARIGNAN</t>
  </si>
  <si>
    <t>VINS ITALIENS</t>
  </si>
  <si>
    <t>VENETO</t>
  </si>
  <si>
    <t>Delle Venezie Pinot Grigio</t>
  </si>
  <si>
    <t>PINOT GRIGIO</t>
  </si>
  <si>
    <t>Soave</t>
  </si>
  <si>
    <t>Delle Venezie Blush Rosé</t>
  </si>
  <si>
    <t>Amarone della Valpolicella</t>
  </si>
  <si>
    <t>AMARONE</t>
  </si>
  <si>
    <t>Prunotto by Antinori</t>
  </si>
  <si>
    <t>Barbera d'Alba</t>
  </si>
  <si>
    <t>PRUNOTTO</t>
  </si>
  <si>
    <t>Nebbiolo d'Alba Occhetti</t>
  </si>
  <si>
    <t>OCCHETTI</t>
  </si>
  <si>
    <t>Barolo</t>
  </si>
  <si>
    <t xml:space="preserve">Barbaresco </t>
  </si>
  <si>
    <t>ABRUZZO</t>
  </si>
  <si>
    <t>Montepulciano d'Abruzzo</t>
  </si>
  <si>
    <t>MONTEPULCIANO</t>
  </si>
  <si>
    <t>TOSCANA</t>
  </si>
  <si>
    <t>Chianti</t>
  </si>
  <si>
    <t>Santa Crisitina by Antinori</t>
  </si>
  <si>
    <t>Toscana</t>
  </si>
  <si>
    <t>SANTA CRISTINA</t>
  </si>
  <si>
    <t>Chianti Superior</t>
  </si>
  <si>
    <t>Antinori</t>
  </si>
  <si>
    <t>Villa Antinori Bianco Toscana IGT</t>
  </si>
  <si>
    <t>VILLA BIANCO</t>
  </si>
  <si>
    <t>ANTINORI</t>
  </si>
  <si>
    <t>Chianti Classico Peppoli</t>
  </si>
  <si>
    <t>TIGNANELLO</t>
  </si>
  <si>
    <t>Chianti Classico Marchese</t>
  </si>
  <si>
    <t>Tignanello Toscana IGT</t>
  </si>
  <si>
    <t>Ornellaia</t>
  </si>
  <si>
    <t>Poggio Alle Gaze dell Ornellaia Toscana DOC</t>
  </si>
  <si>
    <t>ORNELLAIA</t>
  </si>
  <si>
    <t>Ornellaia Le Serre Nuove Bolgheri Superiore DOC</t>
  </si>
  <si>
    <t>Ornellaia Bolgheri Superiore DOC</t>
  </si>
  <si>
    <t>Poggio Antico</t>
  </si>
  <si>
    <t>Brunello di Montalcino</t>
  </si>
  <si>
    <t>SAN GIOVESE</t>
  </si>
  <si>
    <t>POCCIO ANTICO</t>
  </si>
  <si>
    <t>Brunello di Montalcino Riserva</t>
  </si>
  <si>
    <t>VINS ESPAGNOLS</t>
  </si>
  <si>
    <t>Miguel Torres</t>
  </si>
  <si>
    <t>D.O Catalunya</t>
  </si>
  <si>
    <t>Torres Vina Esmeralda</t>
  </si>
  <si>
    <t>GEWURZTRAMINER</t>
  </si>
  <si>
    <t>TORRES</t>
  </si>
  <si>
    <t>Torres San Valentin</t>
  </si>
  <si>
    <t>SAN VALENTIN</t>
  </si>
  <si>
    <t>Torres Sangré de Toro</t>
  </si>
  <si>
    <t>SANGRE DE TORO</t>
  </si>
  <si>
    <t>Torres Sangré de Toro Reserva</t>
  </si>
  <si>
    <t xml:space="preserve"> SANGRE DE TORO RESERVA</t>
  </si>
  <si>
    <t>D.O Rias Baixas</t>
  </si>
  <si>
    <t>Pazo das Bruxas, Albarino</t>
  </si>
  <si>
    <t>ALBARINO</t>
  </si>
  <si>
    <t>D.O Ribera del Duero</t>
  </si>
  <si>
    <t>Pago del Cielo, Celeste</t>
  </si>
  <si>
    <t>CELESTE</t>
  </si>
  <si>
    <t>D.O.C Rioja</t>
  </si>
  <si>
    <t>Torres Altos Iberico</t>
  </si>
  <si>
    <t>TEMPRANILLO</t>
  </si>
  <si>
    <r>
      <t xml:space="preserve">Sangre de Toro </t>
    </r>
    <r>
      <rPr>
        <b/>
        <u/>
        <sz val="10"/>
        <rFont val="Trebuchet MS"/>
        <family val="2"/>
      </rPr>
      <t>0% Alcool</t>
    </r>
  </si>
  <si>
    <t>Torres Sangre de Toro 0%</t>
  </si>
  <si>
    <t>SANGRE DE TORO 0%</t>
  </si>
  <si>
    <t>GRENACHE CARIGNAN</t>
  </si>
  <si>
    <t>Bodegas Nodus (Espagne)</t>
  </si>
  <si>
    <t>Valencia</t>
  </si>
  <si>
    <t>El Chaval</t>
  </si>
  <si>
    <t>Bio/Vegan</t>
  </si>
  <si>
    <t>BOBAL</t>
  </si>
  <si>
    <t>VINS AUSTRALIENS</t>
  </si>
  <si>
    <t>Cape Mentelle (Margaret River)</t>
  </si>
  <si>
    <t>Cape Mentelle Semillon Sauvignon Blanc</t>
  </si>
  <si>
    <t>CABERNET SAUVIGNON MERLOT</t>
  </si>
  <si>
    <t>CAPE MENTELLE</t>
  </si>
  <si>
    <t>VINS NEO-ZELANDAIS</t>
  </si>
  <si>
    <t>Cloudy Bay (Marlborough)</t>
  </si>
  <si>
    <t>Cloudy Bay Sauvignon Blanc</t>
  </si>
  <si>
    <t>CLOUDY BAY</t>
  </si>
  <si>
    <t>Cloudy Bay Sauvignon Blanc ''Te Koko''</t>
  </si>
  <si>
    <t>Cloudy Bay Chardonnay</t>
  </si>
  <si>
    <t>Cloudy Bay Pinot Noir</t>
  </si>
  <si>
    <t>Cloudy Bay Pinot Noir Te Wahi</t>
  </si>
  <si>
    <t>VINS ARGENTINS</t>
  </si>
  <si>
    <t>Mendoza</t>
  </si>
  <si>
    <t>Cheval Blanc &amp; Terrazas de los Andes</t>
  </si>
  <si>
    <t>Terrazas de los Andes</t>
  </si>
  <si>
    <t>Terrazas Chardonnay</t>
  </si>
  <si>
    <t>TERRAZAS</t>
  </si>
  <si>
    <t xml:space="preserve">Terrazas Malbec </t>
  </si>
  <si>
    <t>VINS CHILIENS</t>
  </si>
  <si>
    <t>Valley del Maule</t>
  </si>
  <si>
    <t>Chardonnay Viognier Oveja Negra</t>
  </si>
  <si>
    <t>CHARDONNAY VIOGNIER</t>
  </si>
  <si>
    <t>OVEJA NEGRA</t>
  </si>
  <si>
    <t>VINS SUD AFRICAINS</t>
  </si>
  <si>
    <t>WALKER BAY</t>
  </si>
  <si>
    <t>Creation Wines</t>
  </si>
  <si>
    <t>Chenin Blanc, Cool Climate</t>
  </si>
  <si>
    <t>CHENIN BLANC</t>
  </si>
  <si>
    <t>CREATION</t>
  </si>
  <si>
    <t>Viognier</t>
  </si>
  <si>
    <t xml:space="preserve">VIOGNIER  </t>
  </si>
  <si>
    <t>Semillon Sauvignon Blanc</t>
  </si>
  <si>
    <t>SEMILLON SAUVIGNON BLANC</t>
  </si>
  <si>
    <t>Creation</t>
  </si>
  <si>
    <t>GRENACHE</t>
  </si>
  <si>
    <t>Creation, Syrah-Grenache</t>
  </si>
  <si>
    <t>Creation Syrah</t>
  </si>
  <si>
    <t>Creation, Pinot Noir</t>
  </si>
  <si>
    <t>Whale Pod by Creation</t>
  </si>
  <si>
    <t>Sauvignon Blanc</t>
  </si>
  <si>
    <t>SAUVIGNON</t>
  </si>
  <si>
    <t>WHALE POD</t>
  </si>
  <si>
    <t>Syrah Merlot</t>
  </si>
  <si>
    <t>SYRAH MERLOT</t>
  </si>
  <si>
    <t>Hasher</t>
  </si>
  <si>
    <t>Chardonnay, Marimist</t>
  </si>
  <si>
    <t xml:space="preserve">Sauvignon Blanc, Fat Lady </t>
  </si>
  <si>
    <t>Pinot Noir, Ernest</t>
  </si>
  <si>
    <t>Crystallum by Peter Allan Finlayson</t>
  </si>
  <si>
    <t>The Agnes, Chardonnay</t>
  </si>
  <si>
    <t>CRYSTALLUM</t>
  </si>
  <si>
    <t>WESTERN CAPE</t>
  </si>
  <si>
    <t>CAPE AGULHAS</t>
  </si>
  <si>
    <t>Lomond</t>
  </si>
  <si>
    <t>Lomond "Pincushion" Sauvignon Blanc</t>
  </si>
  <si>
    <t>LOMOND</t>
  </si>
  <si>
    <t>Lomond "Belladona" Syrah, Mourvèdre, Viognier</t>
  </si>
  <si>
    <t>SMV</t>
  </si>
  <si>
    <t>Lomond, Merlot</t>
  </si>
  <si>
    <t>m</t>
  </si>
  <si>
    <t>Lomond ''Cat's Tail'' Syrah</t>
  </si>
  <si>
    <t>Lomond "Phanthom" Pinot Noir</t>
  </si>
  <si>
    <t>Lomond "Rockpool" Mourvèdere</t>
  </si>
  <si>
    <t xml:space="preserve">MOUVEDRE </t>
  </si>
  <si>
    <t>Lost Boy</t>
  </si>
  <si>
    <t>Lost Boy, Fumé Blanc</t>
  </si>
  <si>
    <t>LOST BOY</t>
  </si>
  <si>
    <t>Lost Boy, Carbonic Cinsault</t>
  </si>
  <si>
    <t xml:space="preserve">CINSAULT  </t>
  </si>
  <si>
    <t>Lost Boy, Syrah</t>
  </si>
  <si>
    <t>Lost Boy, Northstar</t>
  </si>
  <si>
    <t>CINSAULT PINOTAGE</t>
  </si>
  <si>
    <t>Christ Alheit</t>
  </si>
  <si>
    <t>CHRIS ALHEIT</t>
  </si>
  <si>
    <t>Cartology</t>
  </si>
  <si>
    <t xml:space="preserve">Hereafter here </t>
  </si>
  <si>
    <t xml:space="preserve">Hemelrand Vine Garden </t>
  </si>
  <si>
    <t>CITRUSDAL MOUNTAIN</t>
  </si>
  <si>
    <t>Chenin Blanc Huilkrans</t>
  </si>
  <si>
    <t xml:space="preserve">SWARTLAND </t>
  </si>
  <si>
    <t>Fire by the Night</t>
  </si>
  <si>
    <t>CHENIN</t>
  </si>
  <si>
    <t>STELLENBOSCH</t>
  </si>
  <si>
    <t>Nautical Down</t>
  </si>
  <si>
    <t>Monument Semillon</t>
  </si>
  <si>
    <t>SEMILLON</t>
  </si>
  <si>
    <t>PIEKENIERSKLOOF</t>
  </si>
  <si>
    <t xml:space="preserve">Donkiesbaai </t>
  </si>
  <si>
    <t>Steen</t>
  </si>
  <si>
    <t>DONKIESBAII</t>
  </si>
  <si>
    <t>Grenache Blanc</t>
  </si>
  <si>
    <t>GRENACHE BLANC</t>
  </si>
  <si>
    <t>Grenache Noir</t>
  </si>
  <si>
    <t>GRENACHE NOIR</t>
  </si>
  <si>
    <t>Suiderkruis</t>
  </si>
  <si>
    <t>CINSAULT GRENACHE SYRAH</t>
  </si>
  <si>
    <t>SWARTLAND</t>
  </si>
  <si>
    <t>The Sadie Family Wines (membre du Swartland Independent)</t>
  </si>
  <si>
    <t>Palladius</t>
  </si>
  <si>
    <t>TINTA BAROCA</t>
  </si>
  <si>
    <t>SADIE FAMILY</t>
  </si>
  <si>
    <t>Skerpioen</t>
  </si>
  <si>
    <t>Mev Kirsten</t>
  </si>
  <si>
    <t>SEMILLON BLANC &amp; GRIS, PALOMINO, CHENIN BLANC, MUSCAT d’ALEXANDRIE</t>
  </si>
  <si>
    <t>Pofadder</t>
  </si>
  <si>
    <t xml:space="preserve">CINSAULT   </t>
  </si>
  <si>
    <t xml:space="preserve">Soldaat </t>
  </si>
  <si>
    <t>Treinspoor</t>
  </si>
  <si>
    <t>Columella  Syrah, Mourvèdre, Grenache</t>
  </si>
  <si>
    <t>MOURVEDRE- SYRAH</t>
  </si>
  <si>
    <t>PAARL</t>
  </si>
  <si>
    <t>Plaisir de Merle</t>
  </si>
  <si>
    <t>Plaisir de Merle, Chardonnay</t>
  </si>
  <si>
    <t>CABERNET SAUVIGNON</t>
  </si>
  <si>
    <t>PLAISIR DE MERLE</t>
  </si>
  <si>
    <t>Plaisir de Merle, Cabernet Sauvignon</t>
  </si>
  <si>
    <t>Plaisir de Merle, Merlot</t>
  </si>
  <si>
    <t>MERLOT</t>
  </si>
  <si>
    <t>Plaisir de Merle ''Estate'' -rebranding of Petit Plaisir</t>
  </si>
  <si>
    <t>PETIT PLAISIR</t>
  </si>
  <si>
    <t>Plaisir de Merle ''Grand Plaisir''</t>
  </si>
  <si>
    <t>GRAND PLAISIR</t>
  </si>
  <si>
    <t>Glen Carlou Estate</t>
  </si>
  <si>
    <t>Glen Carlou Unwooded Chardonnay</t>
  </si>
  <si>
    <t>GLEN CARLOU</t>
  </si>
  <si>
    <t>Glen Carlou Petite Chardonnay</t>
  </si>
  <si>
    <t>Glen Carlou Chardonnay</t>
  </si>
  <si>
    <t>Glen Carlou Quartz Stone Chardonnay</t>
  </si>
  <si>
    <t>Glen Carlou</t>
  </si>
  <si>
    <t>Glen Carlou, Pinot Noir</t>
  </si>
  <si>
    <t>Glen Carlou Grand Classic</t>
  </si>
  <si>
    <t>GRAND CLASSIC</t>
  </si>
  <si>
    <t>CONSTANTIA</t>
  </si>
  <si>
    <t>Klein Constantia Estate</t>
  </si>
  <si>
    <t>Klein Constantia Sauvignon</t>
  </si>
  <si>
    <t>KLEIN CONSTANTIA</t>
  </si>
  <si>
    <t>Klein Constantia "Métis" Sauvignon</t>
  </si>
  <si>
    <t>METIS SAUVIGNON BLANC</t>
  </si>
  <si>
    <t>Klein Constantia Chardonnay</t>
  </si>
  <si>
    <t>Klein Constantia "Vin de Constance"</t>
  </si>
  <si>
    <t>VIN DE CONSTANCE</t>
  </si>
  <si>
    <t>Klein Constantia Riesling</t>
  </si>
  <si>
    <t>Klein Constantia "Perdeblokke" Sauvignon</t>
  </si>
  <si>
    <t>PERDEBLOKKE SAUVIGNON BLANC</t>
  </si>
  <si>
    <t>ESTATE</t>
  </si>
  <si>
    <t>KC by Klein Constantia</t>
  </si>
  <si>
    <t>KC Sauvignon</t>
  </si>
  <si>
    <t>KC</t>
  </si>
  <si>
    <t>KC Cabernet Sauvignon</t>
  </si>
  <si>
    <t>CAB SAUVIGNON</t>
  </si>
  <si>
    <t>Alto</t>
  </si>
  <si>
    <t>ALTO</t>
  </si>
  <si>
    <t>Le Bonheur Estate</t>
  </si>
  <si>
    <t>Le Bonheur Sauvignon Blanc</t>
  </si>
  <si>
    <t>LE BONHEUR</t>
  </si>
  <si>
    <t>Le Bonheur Chardonnay</t>
  </si>
  <si>
    <t xml:space="preserve">Le Bonheur Petit Verdot </t>
  </si>
  <si>
    <t>PRIMA</t>
  </si>
  <si>
    <t>Le Bonheur Prima</t>
  </si>
  <si>
    <t>Ken Forrester</t>
  </si>
  <si>
    <t>Petit Chenin Blanc</t>
  </si>
  <si>
    <t>Petit Chardonnay</t>
  </si>
  <si>
    <t>Petit Sauvignon Blanc</t>
  </si>
  <si>
    <t>FMC Chenin Blanc</t>
  </si>
  <si>
    <t>Rosé</t>
  </si>
  <si>
    <t>Petit Cabernet Sauvignon</t>
  </si>
  <si>
    <t>Petit Pinotage</t>
  </si>
  <si>
    <t>Gipsy</t>
  </si>
  <si>
    <t>Edgebaston Estate</t>
  </si>
  <si>
    <t>Edgebaston Sauvignon</t>
  </si>
  <si>
    <t>EDGEBASTON</t>
  </si>
  <si>
    <t>Edgebaston Chardonnay</t>
  </si>
  <si>
    <t>Edgebaston Merlot -rebranding of Berry Box</t>
  </si>
  <si>
    <t>BERRY BOX</t>
  </si>
  <si>
    <t>Edgebaston "Pepper Pot"</t>
  </si>
  <si>
    <t>MOURVEDRE TANNAT SYRAH</t>
  </si>
  <si>
    <t>Edgebaston, Pinot Noir</t>
  </si>
  <si>
    <t>Matthew Van Heerden signature wines</t>
  </si>
  <si>
    <t>Matthew Van Heerden Chardonnay</t>
  </si>
  <si>
    <t>MATTHEW VAN HEERDEN</t>
  </si>
  <si>
    <t>Matthew Van Heerden, Pinot Noir</t>
  </si>
  <si>
    <t>Matthew Van Heerden, Cabernet Sauvignon</t>
  </si>
  <si>
    <t>Vine &amp; Co by Matthew Van Heerden</t>
  </si>
  <si>
    <t>Chenin Blanc</t>
  </si>
  <si>
    <t>Land Red (Cinsault, Cabernet Sauvignon)</t>
  </si>
  <si>
    <t>Rock of Eye</t>
  </si>
  <si>
    <t>Cinsault</t>
  </si>
  <si>
    <t>The Short Story Collection Neethlingshof</t>
  </si>
  <si>
    <t>Neethlingshof "Six Flowers"</t>
  </si>
  <si>
    <t>SIX FLOWERS</t>
  </si>
  <si>
    <t>NEETHLINGSHOF</t>
  </si>
  <si>
    <t>Neethlingshof "The Owl Post" Pinotage</t>
  </si>
  <si>
    <t>OWL POST PINOTAGE</t>
  </si>
  <si>
    <t>Neethlingshof "The Caracal"</t>
  </si>
  <si>
    <t>THE CARACAL</t>
  </si>
  <si>
    <t>Neethlingshof</t>
  </si>
  <si>
    <t>Gewurztraminer</t>
  </si>
  <si>
    <t>Cabernet Sauvignon</t>
  </si>
  <si>
    <t>Hill &amp; Dale by Neethlingshof</t>
  </si>
  <si>
    <t>HILL &amp; DALE</t>
  </si>
  <si>
    <t>Uva Mira Estate</t>
  </si>
  <si>
    <t xml:space="preserve">Uva Mira Sauvignon Blanc  </t>
  </si>
  <si>
    <t>UVA MIRA</t>
  </si>
  <si>
    <t>Uva Mira Sauvignon blanc ''Sing a Wing''</t>
  </si>
  <si>
    <t>Uva Mira Chardonnay</t>
  </si>
  <si>
    <t xml:space="preserve">CHARDONNAY </t>
  </si>
  <si>
    <t>UVA MIRA VINEYARDS</t>
  </si>
  <si>
    <t>Uva Mira Single Tree Chardonnay</t>
  </si>
  <si>
    <t>SINGLE TREE CHARDONNAY</t>
  </si>
  <si>
    <t>Uva Mira, Shiraz</t>
  </si>
  <si>
    <t>Uva Mira, Merlot</t>
  </si>
  <si>
    <t>Zonnebloem</t>
  </si>
  <si>
    <t>Zonnebloem, Blanc de Blanc</t>
  </si>
  <si>
    <t>BLANC DE BLANC</t>
  </si>
  <si>
    <t>ZONNEBLOEM</t>
  </si>
  <si>
    <t>Zonnebloem, Sauvignon Blanc</t>
  </si>
  <si>
    <t>Zonnebloem, Chardonnay</t>
  </si>
  <si>
    <t>Zonnebloem, Pinotage</t>
  </si>
  <si>
    <t>PINOTAGE</t>
  </si>
  <si>
    <t>Zonnebloem, Shiraz</t>
  </si>
  <si>
    <t>Zonnebloem, Merlot</t>
  </si>
  <si>
    <t>Zonnebloem, Cabernet Sauvignon</t>
  </si>
  <si>
    <t>Zonnebloem, Lauréat</t>
  </si>
  <si>
    <t>Durbanville Hills</t>
  </si>
  <si>
    <t>Durbanville Hills, Sauvignon Blanc</t>
  </si>
  <si>
    <t>DURBANVILLE HILLS</t>
  </si>
  <si>
    <t>CAPE SOUTH COAST</t>
  </si>
  <si>
    <t xml:space="preserve">Idun </t>
  </si>
  <si>
    <t>Idun Sauvignon</t>
  </si>
  <si>
    <t>IDUN</t>
  </si>
  <si>
    <t>Idun, Merlot</t>
  </si>
  <si>
    <t>Idun ''Trois Cailloux''</t>
  </si>
  <si>
    <t>TROIS CAILLOUX</t>
  </si>
  <si>
    <t>Idun ''Four Pebbles''</t>
  </si>
  <si>
    <t>FOUR PEBBLES</t>
  </si>
  <si>
    <t>Fleur du Cap</t>
  </si>
  <si>
    <t>Fleur du Cap, Chardonnay</t>
  </si>
  <si>
    <t>FLEUR DU CAP</t>
  </si>
  <si>
    <t>Fleur du Cap,Sauvignon Blanc</t>
  </si>
  <si>
    <t>Fleur du Cap, Merlot</t>
  </si>
  <si>
    <t>Fleur du Cap, Cabernet Sauvignon</t>
  </si>
  <si>
    <t>Fleur du Cap, Pinotage</t>
  </si>
  <si>
    <t>Fleur du Cap ''Laszlo''</t>
  </si>
  <si>
    <t>2015</t>
  </si>
  <si>
    <t>LASZLO</t>
  </si>
  <si>
    <t>5600 by Nederburg</t>
  </si>
  <si>
    <t>Nederburg "5600" Chenin Blanc</t>
  </si>
  <si>
    <t>5600 CHENIN BLANC</t>
  </si>
  <si>
    <t>Nederburg "5600" Sauvignon Blanc</t>
  </si>
  <si>
    <t>Nederburg ''5600'' Cabernet Sauvignon</t>
  </si>
  <si>
    <t>5602 CABERNET SAUVIGNON</t>
  </si>
  <si>
    <t>Nederburg ''5600'' Merlot</t>
  </si>
  <si>
    <t>5602 MERLOT</t>
  </si>
  <si>
    <t>One of a Kind by Nederburg</t>
  </si>
  <si>
    <t>Nederburg "Lyric"</t>
  </si>
  <si>
    <t>LYRIC</t>
  </si>
  <si>
    <t>Nederburg "Stein"</t>
  </si>
  <si>
    <t>Nederburg "Semi Sweet"</t>
  </si>
  <si>
    <t>SEMI SWEET</t>
  </si>
  <si>
    <t>Nederburg "Duet"</t>
  </si>
  <si>
    <t>SHIRAZ / PINOTAGE</t>
  </si>
  <si>
    <t>Baronne</t>
  </si>
  <si>
    <t>Nederburg, Carignan - Grenache</t>
  </si>
  <si>
    <t>BARONNE</t>
  </si>
  <si>
    <t>The Winemaster's by Nederburg</t>
  </si>
  <si>
    <t>Nederburg, Chardonnay</t>
  </si>
  <si>
    <t>Nederburg, Sauvignon Blanc</t>
  </si>
  <si>
    <t>Nederburg ''The Winemasters'' Cabernet Sauvignon</t>
  </si>
  <si>
    <t>Nederburg ''The Winemasters'' Pinotage</t>
  </si>
  <si>
    <t>Nederburg ''The Winemasters'' Shiraz</t>
  </si>
  <si>
    <t>SHIRAZ</t>
  </si>
  <si>
    <t>Two Oceans</t>
  </si>
  <si>
    <t>Two Oceans, Sauvignon Blanc</t>
  </si>
  <si>
    <t xml:space="preserve">SAUVIGNON </t>
  </si>
  <si>
    <t>TWO OCEANS</t>
  </si>
  <si>
    <t>Two Oceans, Chardonnay</t>
  </si>
  <si>
    <t>Two Oceans, Shiraz</t>
  </si>
  <si>
    <t>Drostdy Hof</t>
  </si>
  <si>
    <t>Drostdy Hof, Chardonnay</t>
  </si>
  <si>
    <t>DROSTDY HOF</t>
  </si>
  <si>
    <t>Drostdy Hof, Sauvignon Blanc</t>
  </si>
  <si>
    <t>Drostdy Hof, Adelpracht</t>
  </si>
  <si>
    <t>Drostdy Hof, Grand Cru</t>
  </si>
  <si>
    <t>Drostdy Hof, Cabernet Sauvignon</t>
  </si>
  <si>
    <t>Drostdy Hof, Merlot</t>
  </si>
  <si>
    <t>Drostdy Hof, Claret</t>
  </si>
  <si>
    <t>CLARET</t>
  </si>
  <si>
    <t>Drostdy Hof Natural Sweet</t>
  </si>
  <si>
    <t>Drostdy Hof ''Natural Sweet'' Blanc</t>
  </si>
  <si>
    <t>NATURAL SWEET</t>
  </si>
  <si>
    <t>Drostdy Hof ''Natural Sweet'' Rouge</t>
  </si>
  <si>
    <t>Drostdy Hof ''Natural Sweet'' Rosé</t>
  </si>
  <si>
    <t>Libertas</t>
  </si>
  <si>
    <t>Libertas, Merlot</t>
  </si>
  <si>
    <t>LIBERTAS</t>
  </si>
  <si>
    <t>Libertas Chardonnay</t>
  </si>
  <si>
    <t>PETIT VIGNERON</t>
  </si>
  <si>
    <t>Le Petit Vigneron</t>
  </si>
  <si>
    <t>Le Petit Vigneron Sauvignon Blanc</t>
  </si>
  <si>
    <t>Le Petit Vigneron Rosé</t>
  </si>
  <si>
    <t>Le Petit Vigneron Cabernet Sauvignon</t>
  </si>
  <si>
    <t>Big 5</t>
  </si>
  <si>
    <t>Big 5 "Natural Sweet" Blanc</t>
  </si>
  <si>
    <t>BIG 5</t>
  </si>
  <si>
    <t>Big 5 "Natural Sweet" Rouge</t>
  </si>
  <si>
    <t>Big 5 "Natural Sweet" Rosé</t>
  </si>
  <si>
    <t>Samsara</t>
  </si>
  <si>
    <t>Samsara, Blanc</t>
  </si>
  <si>
    <t>Samsara, Chardonnay</t>
  </si>
  <si>
    <t>Samsara, Sauvignon Blanc</t>
  </si>
  <si>
    <t>Samsara, Rosé</t>
  </si>
  <si>
    <t>Samsara, Blanc de Noir</t>
  </si>
  <si>
    <t>Samsara, Rouge</t>
  </si>
  <si>
    <t>Samsara, Merlot</t>
  </si>
  <si>
    <t>Samsara, Cabernet Sauvignon</t>
  </si>
  <si>
    <t>Rivendale</t>
  </si>
  <si>
    <t>Rivendale Blanc</t>
  </si>
  <si>
    <t>RIVENDALE</t>
  </si>
  <si>
    <t>Rivendale Rosé</t>
  </si>
  <si>
    <t>Rivendale Rouge</t>
  </si>
  <si>
    <t>VINS - LOCAUX</t>
  </si>
  <si>
    <t>Takamaka</t>
  </si>
  <si>
    <t>Takamaka Aquarel Demi-sec</t>
  </si>
  <si>
    <t>LITCHI</t>
  </si>
  <si>
    <t>TAKAMAKA</t>
  </si>
  <si>
    <r>
      <t xml:space="preserve">Takamaka Icone Moelleux Barrique </t>
    </r>
    <r>
      <rPr>
        <i/>
        <sz val="10"/>
        <rFont val="Trebuchet MS"/>
        <family val="2"/>
      </rPr>
      <t>(allocation- ready date june 2023)</t>
    </r>
  </si>
  <si>
    <t xml:space="preserve">Takamaka, Eclipse </t>
  </si>
  <si>
    <r>
      <t xml:space="preserve">Tanara, sec </t>
    </r>
    <r>
      <rPr>
        <i/>
        <sz val="10"/>
        <rFont val="Trebuchet MS"/>
        <family val="2"/>
      </rPr>
      <t xml:space="preserve">(allocation - ready date november 2022) </t>
    </r>
  </si>
  <si>
    <t>Takamaka Aperichy Demi-sec</t>
  </si>
  <si>
    <t>Le Pavillon du vieux moulin - Rouge</t>
  </si>
  <si>
    <t>LE PAVILLON DU VIEUX MOULIN</t>
  </si>
  <si>
    <t>Le Pavillon du vieux moulin - Blanc</t>
  </si>
  <si>
    <t>Le Pavillon du vieux moulin - Rosé</t>
  </si>
  <si>
    <t>1er avril 2024</t>
  </si>
  <si>
    <t>Lazy Dodo Rum</t>
  </si>
  <si>
    <t>CHARDONNAY PINOT NOIR MEUNIER</t>
  </si>
  <si>
    <t>A DE BRIGNAC</t>
  </si>
  <si>
    <t>GLERA</t>
  </si>
  <si>
    <t>GLERA PINOT NOIR</t>
  </si>
  <si>
    <t xml:space="preserve">CHARDONNAY PINOT NOIR   </t>
  </si>
  <si>
    <t>BLEND</t>
  </si>
  <si>
    <t>SYLVANER</t>
  </si>
  <si>
    <t>PINOT GRIS</t>
  </si>
  <si>
    <t>ALIGOTE</t>
  </si>
  <si>
    <t>SAUVIGNON SEMILLON</t>
  </si>
  <si>
    <t>EGLISE</t>
  </si>
  <si>
    <t>DE FACTO</t>
  </si>
  <si>
    <t>BEL ORMEAU</t>
  </si>
  <si>
    <t>COLOMBARD SAUVIGNON BLANC</t>
  </si>
  <si>
    <t>Chinon ''Les Boires''</t>
  </si>
  <si>
    <t>CABERNET FRANC</t>
  </si>
  <si>
    <t>SYRAH GRENACHE +</t>
  </si>
  <si>
    <t>CHARDONNAY SAUVIGNON BLANC</t>
  </si>
  <si>
    <t>GUIOT</t>
  </si>
  <si>
    <t>ROLLE</t>
  </si>
  <si>
    <t>ROLLE SAUVIGNON BL</t>
  </si>
  <si>
    <t>SAUVIGNON GIS</t>
  </si>
  <si>
    <t>GARGANEGA</t>
  </si>
  <si>
    <t>BARBERA</t>
  </si>
  <si>
    <t>NEBBIOLO</t>
  </si>
  <si>
    <t>WHITE BLEND</t>
  </si>
  <si>
    <t>CABERNET SAUVIGNON BLEND</t>
  </si>
  <si>
    <t>PARALEDA</t>
  </si>
  <si>
    <t>CARIGNAN GRENACHE</t>
  </si>
  <si>
    <t>CABERNET BLEND</t>
  </si>
  <si>
    <t>MERLTOT</t>
  </si>
  <si>
    <t>MUSCAT DE FRONTIGNAN</t>
  </si>
  <si>
    <t>K FORRESTER</t>
  </si>
  <si>
    <t>CINSAULT CAB SAUVIGNON</t>
  </si>
  <si>
    <t>CINSAULT</t>
  </si>
  <si>
    <t>RIESLING CHARDONNAY SAUVINGON BLANC VIOGNIER</t>
  </si>
  <si>
    <t>CAB SAUVIGNON BLEND</t>
  </si>
  <si>
    <t>Overmeer</t>
  </si>
  <si>
    <t>Overmeer Blanc</t>
  </si>
  <si>
    <t>OVERMEER</t>
  </si>
  <si>
    <t>Overmeer Rosé</t>
  </si>
  <si>
    <t>Overmeer Rouge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</si>
</sst>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#,##0&quot;ml&quot;"/>
    <numFmt numFmtId="166" formatCode="#,##0.0_ ;\-#,##0.0\ "/>
    <numFmt numFmtId="167" formatCode="_-* #,##0.00\ _€_-;\-* #,##0.00\ _€_-;_-* &quot;-&quot;??\ _€_-;_-@_-"/>
    <numFmt numFmtId="168" formatCode="[$-409]d/mmm/yy;@"/>
  </numFmts>
  <fonts count="7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</font>
    <font>
      <sz val="10"/>
      <name val="Arial"/>
      <family val="2"/>
    </font>
    <font>
      <sz val="12"/>
      <name val="Aptos Narrow"/>
      <family val="2"/>
      <scheme val="minor"/>
    </font>
    <font>
      <sz val="8"/>
      <name val="Aptos Narrow"/>
      <family val="2"/>
      <scheme val="minor"/>
    </font>
    <font>
      <sz val="9"/>
      <name val="Aptos Narrow"/>
      <family val="2"/>
      <scheme val="minor"/>
    </font>
    <font>
      <sz val="10"/>
      <name val="Trebuchet MS"/>
      <family val="2"/>
    </font>
    <font>
      <sz val="9"/>
      <name val="Trebuchet MS"/>
      <family val="2"/>
    </font>
    <font>
      <sz val="7"/>
      <name val="Trebuchet MS"/>
      <family val="2"/>
    </font>
    <font>
      <sz val="8"/>
      <name val="Trebuchet MS"/>
      <family val="2"/>
    </font>
    <font>
      <sz val="10"/>
      <color theme="1"/>
      <name val="Trebuchet MS"/>
      <family val="2"/>
    </font>
    <font>
      <sz val="6"/>
      <name val="Trebuchet MS"/>
      <family val="2"/>
    </font>
    <font>
      <sz val="3"/>
      <name val="Trebuchet MS"/>
      <family val="2"/>
    </font>
    <font>
      <sz val="3"/>
      <color theme="1"/>
      <name val="Trebuchet MS"/>
      <family val="2"/>
    </font>
    <font>
      <u/>
      <sz val="10"/>
      <name val="Trebuchet MS"/>
      <family val="2"/>
    </font>
    <font>
      <b/>
      <u/>
      <sz val="10"/>
      <name val="Trebuchet MS"/>
      <family val="2"/>
    </font>
    <font>
      <b/>
      <sz val="10"/>
      <name val="Trebuchet MS"/>
      <family val="2"/>
    </font>
    <font>
      <sz val="2"/>
      <name val="Trebuchet MS"/>
      <family val="2"/>
    </font>
    <font>
      <sz val="2"/>
      <color theme="1"/>
      <name val="Trebuchet MS"/>
      <family val="2"/>
    </font>
    <font>
      <i/>
      <u/>
      <sz val="10"/>
      <name val="Trebuchet MS"/>
      <family val="2"/>
    </font>
    <font>
      <sz val="11"/>
      <name val="Aptos Narrow"/>
      <family val="2"/>
      <scheme val="minor"/>
    </font>
    <font>
      <sz val="1"/>
      <name val="Trebuchet MS"/>
      <family val="2"/>
    </font>
    <font>
      <sz val="1"/>
      <color theme="1"/>
      <name val="Trebuchet MS"/>
      <family val="2"/>
    </font>
    <font>
      <sz val="10"/>
      <color rgb="FFFF0000"/>
      <name val="Trebuchet MS"/>
      <family val="2"/>
    </font>
    <font>
      <i/>
      <sz val="3"/>
      <name val="Trebuchet MS"/>
      <family val="2"/>
    </font>
    <font>
      <u/>
      <sz val="9"/>
      <name val="Trebuchet MS"/>
      <family val="2"/>
    </font>
    <font>
      <b/>
      <sz val="7"/>
      <name val="Trebuchet MS"/>
      <family val="2"/>
    </font>
    <font>
      <b/>
      <sz val="8"/>
      <name val="Trebuchet MS"/>
      <family val="2"/>
    </font>
    <font>
      <b/>
      <sz val="9"/>
      <name val="Trebuchet MS"/>
      <family val="2"/>
    </font>
    <font>
      <b/>
      <sz val="6"/>
      <name val="Trebuchet MS"/>
      <family val="2"/>
    </font>
    <font>
      <b/>
      <sz val="8"/>
      <name val="Aptos Narrow"/>
      <family val="2"/>
      <scheme val="minor"/>
    </font>
    <font>
      <sz val="8"/>
      <name val="Times New Roman"/>
      <family val="1"/>
    </font>
    <font>
      <i/>
      <sz val="8"/>
      <name val="Times New Roman"/>
      <family val="1"/>
    </font>
    <font>
      <b/>
      <u/>
      <sz val="6"/>
      <name val="Times New Roman"/>
      <family val="1"/>
    </font>
    <font>
      <b/>
      <u/>
      <sz val="10.5"/>
      <name val="Times New Roman"/>
      <family val="1"/>
    </font>
    <font>
      <sz val="10"/>
      <name val="Calibri"/>
      <family val="2"/>
    </font>
    <font>
      <sz val="10"/>
      <color rgb="FF00B050"/>
      <name val="Trebuchet MS"/>
      <family val="2"/>
    </font>
    <font>
      <b/>
      <sz val="10"/>
      <color theme="1"/>
      <name val="Trebuchet MS"/>
      <family val="2"/>
    </font>
    <font>
      <b/>
      <u/>
      <sz val="5"/>
      <name val="Times New Roman"/>
      <family val="1"/>
    </font>
    <font>
      <sz val="5"/>
      <name val="Trebuchet MS"/>
      <family val="2"/>
    </font>
    <font>
      <sz val="5"/>
      <name val="Times New Roman"/>
      <family val="1"/>
    </font>
    <font>
      <b/>
      <sz val="5"/>
      <name val="Trebuchet MS"/>
      <family val="2"/>
    </font>
    <font>
      <b/>
      <u/>
      <sz val="5"/>
      <name val="Trebuchet MS"/>
      <family val="2"/>
    </font>
    <font>
      <i/>
      <sz val="10"/>
      <name val="Trebuchet MS"/>
      <family val="2"/>
    </font>
    <font>
      <sz val="8"/>
      <color theme="1"/>
      <name val="Aptos Narrow"/>
      <family val="2"/>
      <scheme val="minor"/>
    </font>
    <font>
      <sz val="8"/>
      <color theme="1"/>
      <name val="Trebuchet MS"/>
      <family val="2"/>
    </font>
    <font>
      <sz val="10"/>
      <color rgb="FF3333FF"/>
      <name val="Trebuchet MS"/>
      <family val="2"/>
    </font>
    <font>
      <b/>
      <u/>
      <sz val="10"/>
      <name val="Calibri"/>
      <family val="2"/>
    </font>
    <font>
      <b/>
      <u/>
      <sz val="9"/>
      <name val="Trebuchet MS"/>
      <family val="2"/>
    </font>
    <font>
      <u/>
      <sz val="10"/>
      <name val="Calibri"/>
      <family val="2"/>
    </font>
    <font>
      <u/>
      <sz val="5"/>
      <name val="Trebuchet MS"/>
      <family val="2"/>
    </font>
    <font>
      <u/>
      <sz val="8"/>
      <name val="Trebuchet MS"/>
      <family val="2"/>
    </font>
    <font>
      <u/>
      <sz val="7"/>
      <name val="Trebuchet MS"/>
      <family val="2"/>
    </font>
    <font>
      <sz val="9"/>
      <color rgb="FF333333"/>
      <name val="Helvetica"/>
    </font>
    <font>
      <sz val="11"/>
      <color theme="1"/>
      <name val="Calibri"/>
      <family val="2"/>
    </font>
    <font>
      <sz val="8"/>
      <color rgb="FF00B050"/>
      <name val="Trebuchet MS"/>
      <family val="2"/>
    </font>
    <font>
      <u/>
      <sz val="10"/>
      <color theme="1"/>
      <name val="Trebuchet MS"/>
      <family val="2"/>
    </font>
    <font>
      <sz val="5"/>
      <color theme="1"/>
      <name val="Trebuchet MS"/>
      <family val="2"/>
    </font>
    <font>
      <sz val="9"/>
      <color theme="1"/>
      <name val="Trebuchet MS"/>
      <family val="2"/>
    </font>
    <font>
      <sz val="11"/>
      <name val="Calibri"/>
      <family val="2"/>
    </font>
    <font>
      <sz val="7"/>
      <color theme="1"/>
      <name val="Trebuchet MS"/>
      <family val="2"/>
    </font>
    <font>
      <sz val="5"/>
      <color rgb="FF00B050"/>
      <name val="Trebuchet MS"/>
      <family val="2"/>
    </font>
    <font>
      <sz val="9"/>
      <color rgb="FF00B050"/>
      <name val="Trebuchet MS"/>
      <family val="2"/>
    </font>
    <font>
      <sz val="7"/>
      <color rgb="FF00B050"/>
      <name val="Trebuchet MS"/>
      <family val="2"/>
    </font>
    <font>
      <b/>
      <u/>
      <sz val="10"/>
      <color theme="1"/>
      <name val="Trebuchet MS"/>
      <family val="2"/>
    </font>
    <font>
      <sz val="3"/>
      <color theme="1"/>
      <name val="Aptos Narrow"/>
      <family val="2"/>
      <scheme val="minor"/>
    </font>
    <font>
      <sz val="5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7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name val="Arial"/>
      <family val="2"/>
    </font>
    <font>
      <u/>
      <sz val="5"/>
      <name val="Arial"/>
      <family val="2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EEEEE"/>
      </left>
      <right style="thin">
        <color rgb="FFEEEEEE"/>
      </right>
      <top style="thin">
        <color rgb="FFEEEEEE"/>
      </top>
      <bottom style="thin">
        <color rgb="FFEEEEEE"/>
      </bottom>
      <diagonal/>
    </border>
  </borders>
  <cellStyleXfs count="47">
    <xf numFmtId="0" fontId="0" fillId="0" borderId="0"/>
    <xf numFmtId="0" fontId="2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4" borderId="2" applyNumberFormat="0">
      <alignment vertical="center" wrapText="1"/>
      <protection locked="0"/>
    </xf>
    <xf numFmtId="0" fontId="55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0" fillId="0" borderId="0"/>
    <xf numFmtId="43" fontId="60" fillId="0" borderId="0" applyFont="0" applyFill="0" applyBorder="0" applyAlignment="0" applyProtection="0"/>
    <xf numFmtId="0" fontId="1" fillId="0" borderId="0"/>
    <xf numFmtId="0" fontId="72" fillId="0" borderId="1" applyNumberFormat="0" applyAlignment="0" applyProtection="0">
      <alignment vertical="top"/>
      <protection locked="0"/>
    </xf>
  </cellStyleXfs>
  <cellXfs count="343">
    <xf numFmtId="0" fontId="0" fillId="0" borderId="0" xfId="0"/>
    <xf numFmtId="0" fontId="33" fillId="0" borderId="1" xfId="2" applyFont="1" applyBorder="1" applyAlignment="1" applyProtection="1">
      <alignment horizontal="center"/>
      <protection locked="0"/>
    </xf>
    <xf numFmtId="0" fontId="39" fillId="0" borderId="1" xfId="2" applyFont="1" applyBorder="1" applyAlignment="1" applyProtection="1">
      <alignment horizontal="center"/>
      <protection locked="0"/>
    </xf>
    <xf numFmtId="0" fontId="5" fillId="0" borderId="1" xfId="3" applyFont="1" applyBorder="1" applyAlignment="1">
      <alignment horizontal="center"/>
    </xf>
    <xf numFmtId="1" fontId="5" fillId="0" borderId="1" xfId="3" applyNumberFormat="1" applyFont="1" applyBorder="1" applyAlignment="1">
      <alignment horizontal="center"/>
    </xf>
    <xf numFmtId="0" fontId="45" fillId="0" borderId="1" xfId="3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40" fillId="0" borderId="1" xfId="2" applyFont="1" applyBorder="1" applyAlignment="1">
      <alignment horizontal="center"/>
    </xf>
    <xf numFmtId="0" fontId="28" fillId="0" borderId="1" xfId="2" applyFont="1" applyBorder="1" applyAlignment="1">
      <alignment horizontal="center"/>
    </xf>
    <xf numFmtId="1" fontId="28" fillId="0" borderId="1" xfId="2" applyNumberFormat="1" applyFont="1" applyBorder="1" applyAlignment="1">
      <alignment horizontal="center"/>
    </xf>
    <xf numFmtId="43" fontId="28" fillId="0" borderId="1" xfId="4" applyFont="1" applyFill="1" applyBorder="1" applyAlignment="1" applyProtection="1">
      <alignment horizontal="center" vertical="center"/>
    </xf>
    <xf numFmtId="0" fontId="28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32" fillId="0" borderId="1" xfId="2" applyFont="1" applyBorder="1" applyAlignment="1">
      <alignment horizontal="center"/>
    </xf>
    <xf numFmtId="0" fontId="41" fillId="0" borderId="1" xfId="2" applyFont="1" applyBorder="1" applyAlignment="1">
      <alignment horizontal="center"/>
    </xf>
    <xf numFmtId="0" fontId="31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/>
    </xf>
    <xf numFmtId="0" fontId="42" fillId="0" borderId="1" xfId="2" applyFont="1" applyBorder="1" applyAlignment="1">
      <alignment horizontal="center" vertical="center" wrapText="1"/>
    </xf>
    <xf numFmtId="0" fontId="29" fillId="0" borderId="1" xfId="2" applyFont="1" applyBorder="1" applyAlignment="1">
      <alignment horizontal="center" vertical="center"/>
    </xf>
    <xf numFmtId="0" fontId="28" fillId="0" borderId="1" xfId="2" applyFont="1" applyBorder="1" applyAlignment="1">
      <alignment horizontal="center" vertical="center"/>
    </xf>
    <xf numFmtId="1" fontId="28" fillId="0" borderId="1" xfId="2" applyNumberFormat="1" applyFont="1" applyBorder="1" applyAlignment="1">
      <alignment horizontal="center" vertical="center"/>
    </xf>
    <xf numFmtId="1" fontId="17" fillId="0" borderId="1" xfId="2" applyNumberFormat="1" applyFont="1" applyBorder="1" applyAlignment="1">
      <alignment horizontal="center" vertical="center"/>
    </xf>
    <xf numFmtId="43" fontId="17" fillId="0" borderId="1" xfId="4" applyFont="1" applyFill="1" applyBorder="1" applyAlignment="1" applyProtection="1">
      <alignment horizontal="center" vertical="center"/>
    </xf>
    <xf numFmtId="166" fontId="30" fillId="0" borderId="1" xfId="4" applyNumberFormat="1" applyFont="1" applyFill="1" applyBorder="1" applyAlignment="1" applyProtection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/>
    </xf>
    <xf numFmtId="0" fontId="42" fillId="0" borderId="1" xfId="2" applyFont="1" applyBorder="1" applyAlignment="1">
      <alignment horizontal="center" vertical="center"/>
    </xf>
    <xf numFmtId="0" fontId="29" fillId="0" borderId="1" xfId="2" applyFont="1" applyBorder="1" applyAlignment="1">
      <alignment horizontal="center"/>
    </xf>
    <xf numFmtId="1" fontId="17" fillId="0" borderId="1" xfId="2" applyNumberFormat="1" applyFont="1" applyBorder="1" applyAlignment="1">
      <alignment horizontal="center"/>
    </xf>
    <xf numFmtId="43" fontId="17" fillId="0" borderId="1" xfId="4" applyFont="1" applyFill="1" applyBorder="1" applyAlignment="1" applyProtection="1">
      <alignment horizontal="center"/>
    </xf>
    <xf numFmtId="43" fontId="27" fillId="0" borderId="1" xfId="4" applyFont="1" applyFill="1" applyBorder="1" applyAlignment="1" applyProtection="1">
      <alignment horizontal="center"/>
    </xf>
    <xf numFmtId="43" fontId="7" fillId="0" borderId="1" xfId="4" applyFont="1" applyFill="1" applyBorder="1" applyAlignment="1" applyProtection="1">
      <alignment horizontal="center"/>
    </xf>
    <xf numFmtId="9" fontId="10" fillId="0" borderId="1" xfId="4" applyNumberFormat="1" applyFont="1" applyFill="1" applyBorder="1" applyAlignment="1" applyProtection="1">
      <alignment horizontal="center"/>
    </xf>
    <xf numFmtId="43" fontId="11" fillId="0" borderId="1" xfId="4" applyFont="1" applyFill="1" applyBorder="1" applyAlignment="1" applyProtection="1">
      <alignment horizontal="center"/>
    </xf>
    <xf numFmtId="0" fontId="16" fillId="0" borderId="1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165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164" fontId="10" fillId="0" borderId="1" xfId="5" applyNumberFormat="1" applyFont="1" applyFill="1" applyBorder="1" applyAlignment="1" applyProtection="1">
      <alignment horizontal="center"/>
    </xf>
    <xf numFmtId="1" fontId="7" fillId="0" borderId="1" xfId="2" applyNumberFormat="1" applyFont="1" applyBorder="1" applyAlignment="1">
      <alignment horizontal="center"/>
    </xf>
    <xf numFmtId="43" fontId="9" fillId="0" borderId="1" xfId="4" applyFont="1" applyFill="1" applyBorder="1" applyAlignment="1" applyProtection="1">
      <alignment horizontal="center"/>
    </xf>
    <xf numFmtId="4" fontId="7" fillId="0" borderId="1" xfId="3" applyNumberFormat="1" applyFont="1" applyBorder="1" applyAlignment="1">
      <alignment horizontal="center"/>
    </xf>
    <xf numFmtId="4" fontId="8" fillId="0" borderId="1" xfId="3" applyNumberFormat="1" applyFont="1" applyBorder="1" applyAlignment="1">
      <alignment horizontal="center"/>
    </xf>
    <xf numFmtId="4" fontId="11" fillId="0" borderId="1" xfId="3" applyNumberFormat="1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30" fillId="0" borderId="1" xfId="2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165" fontId="12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164" fontId="22" fillId="0" borderId="1" xfId="5" applyNumberFormat="1" applyFont="1" applyFill="1" applyBorder="1" applyAlignment="1" applyProtection="1">
      <alignment horizontal="center"/>
    </xf>
    <xf numFmtId="43" fontId="12" fillId="0" borderId="1" xfId="4" applyFont="1" applyFill="1" applyBorder="1" applyAlignment="1" applyProtection="1">
      <alignment horizontal="center"/>
    </xf>
    <xf numFmtId="0" fontId="7" fillId="0" borderId="1" xfId="1" applyFont="1" applyBorder="1" applyAlignment="1">
      <alignment horizontal="center"/>
    </xf>
    <xf numFmtId="164" fontId="56" fillId="0" borderId="1" xfId="5" applyNumberFormat="1" applyFont="1" applyFill="1" applyBorder="1" applyAlignment="1" applyProtection="1">
      <alignment horizontal="center"/>
    </xf>
    <xf numFmtId="1" fontId="37" fillId="0" borderId="1" xfId="2" applyNumberFormat="1" applyFont="1" applyBorder="1" applyAlignment="1">
      <alignment horizontal="center"/>
    </xf>
    <xf numFmtId="0" fontId="22" fillId="0" borderId="1" xfId="7" applyFont="1" applyBorder="1" applyAlignment="1">
      <alignment horizontal="center"/>
    </xf>
    <xf numFmtId="0" fontId="22" fillId="0" borderId="1" xfId="2" applyFont="1" applyBorder="1" applyAlignment="1">
      <alignment horizontal="center"/>
    </xf>
    <xf numFmtId="165" fontId="22" fillId="0" borderId="1" xfId="2" applyNumberFormat="1" applyFont="1" applyBorder="1" applyAlignment="1">
      <alignment horizontal="center"/>
    </xf>
    <xf numFmtId="43" fontId="22" fillId="0" borderId="1" xfId="4" applyFont="1" applyFill="1" applyBorder="1" applyAlignment="1" applyProtection="1">
      <alignment horizontal="center"/>
    </xf>
    <xf numFmtId="0" fontId="7" fillId="0" borderId="1" xfId="7" applyFont="1" applyBorder="1" applyAlignment="1">
      <alignment horizontal="center"/>
    </xf>
    <xf numFmtId="0" fontId="18" fillId="0" borderId="1" xfId="7" applyFont="1" applyBorder="1" applyAlignment="1">
      <alignment horizontal="center"/>
    </xf>
    <xf numFmtId="0" fontId="18" fillId="0" borderId="1" xfId="2" applyFont="1" applyBorder="1" applyAlignment="1">
      <alignment horizontal="center"/>
    </xf>
    <xf numFmtId="165" fontId="18" fillId="0" borderId="1" xfId="2" applyNumberFormat="1" applyFont="1" applyBorder="1" applyAlignment="1">
      <alignment horizontal="center"/>
    </xf>
    <xf numFmtId="0" fontId="19" fillId="0" borderId="1" xfId="2" applyFont="1" applyBorder="1" applyAlignment="1">
      <alignment horizontal="center"/>
    </xf>
    <xf numFmtId="164" fontId="18" fillId="0" borderId="1" xfId="5" applyNumberFormat="1" applyFont="1" applyFill="1" applyBorder="1" applyAlignment="1" applyProtection="1">
      <alignment horizontal="center"/>
    </xf>
    <xf numFmtId="43" fontId="18" fillId="0" borderId="1" xfId="4" applyFont="1" applyFill="1" applyBorder="1" applyAlignment="1" applyProtection="1">
      <alignment horizontal="center"/>
    </xf>
    <xf numFmtId="0" fontId="35" fillId="0" borderId="1" xfId="2" applyFont="1" applyBorder="1" applyAlignment="1" applyProtection="1">
      <alignment horizontal="left"/>
      <protection locked="0"/>
    </xf>
    <xf numFmtId="0" fontId="39" fillId="0" borderId="1" xfId="2" applyFont="1" applyBorder="1" applyProtection="1">
      <protection locked="0"/>
    </xf>
    <xf numFmtId="168" fontId="6" fillId="0" borderId="1" xfId="3" applyNumberFormat="1" applyFont="1" applyBorder="1" applyAlignment="1">
      <alignment horizontal="center"/>
    </xf>
    <xf numFmtId="0" fontId="2" fillId="0" borderId="1" xfId="1" applyBorder="1"/>
    <xf numFmtId="1" fontId="5" fillId="0" borderId="1" xfId="9" quotePrefix="1" applyNumberFormat="1" applyFont="1" applyBorder="1" applyAlignment="1">
      <alignment horizontal="center"/>
    </xf>
    <xf numFmtId="0" fontId="21" fillId="0" borderId="1" xfId="9" quotePrefix="1" applyFont="1" applyBorder="1" applyAlignment="1">
      <alignment horizontal="center"/>
    </xf>
    <xf numFmtId="0" fontId="34" fillId="0" borderId="1" xfId="2" applyFont="1" applyBorder="1" applyProtection="1">
      <protection locked="0"/>
    </xf>
    <xf numFmtId="0" fontId="7" fillId="0" borderId="1" xfId="7" applyFont="1" applyBorder="1" applyAlignment="1">
      <alignment horizontal="left"/>
    </xf>
    <xf numFmtId="0" fontId="40" fillId="0" borderId="1" xfId="2" applyFont="1" applyBorder="1"/>
    <xf numFmtId="43" fontId="7" fillId="0" borderId="1" xfId="4" applyFont="1" applyFill="1" applyBorder="1" applyAlignment="1" applyProtection="1">
      <alignment horizontal="right"/>
    </xf>
    <xf numFmtId="43" fontId="9" fillId="0" borderId="1" xfId="4" applyFont="1" applyFill="1" applyBorder="1" applyAlignment="1" applyProtection="1">
      <alignment horizontal="right"/>
    </xf>
    <xf numFmtId="0" fontId="11" fillId="0" borderId="1" xfId="7" applyFont="1" applyBorder="1" applyAlignment="1">
      <alignment horizontal="left"/>
    </xf>
    <xf numFmtId="0" fontId="58" fillId="0" borderId="1" xfId="2" applyFont="1" applyBorder="1"/>
    <xf numFmtId="0" fontId="59" fillId="0" borderId="1" xfId="2" applyFont="1" applyBorder="1" applyAlignment="1">
      <alignment horizontal="center"/>
    </xf>
    <xf numFmtId="165" fontId="46" fillId="0" borderId="1" xfId="2" applyNumberFormat="1" applyFont="1" applyBorder="1" applyAlignment="1">
      <alignment horizontal="center"/>
    </xf>
    <xf numFmtId="164" fontId="46" fillId="0" borderId="1" xfId="5" applyNumberFormat="1" applyFont="1" applyFill="1" applyBorder="1" applyAlignment="1" applyProtection="1">
      <alignment horizontal="center"/>
    </xf>
    <xf numFmtId="1" fontId="11" fillId="0" borderId="1" xfId="2" applyNumberFormat="1" applyFont="1" applyBorder="1" applyAlignment="1">
      <alignment horizontal="center"/>
    </xf>
    <xf numFmtId="43" fontId="11" fillId="0" borderId="1" xfId="4" applyFont="1" applyFill="1" applyBorder="1" applyAlignment="1" applyProtection="1">
      <alignment horizontal="right"/>
    </xf>
    <xf numFmtId="43" fontId="61" fillId="0" borderId="1" xfId="4" applyFont="1" applyFill="1" applyBorder="1" applyAlignment="1" applyProtection="1">
      <alignment horizontal="right"/>
    </xf>
    <xf numFmtId="4" fontId="59" fillId="0" borderId="1" xfId="3" applyNumberFormat="1" applyFont="1" applyBorder="1" applyAlignment="1">
      <alignment horizontal="center"/>
    </xf>
    <xf numFmtId="0" fontId="25" fillId="0" borderId="1" xfId="2" applyFont="1" applyBorder="1" applyAlignment="1">
      <alignment horizontal="left"/>
    </xf>
    <xf numFmtId="0" fontId="13" fillId="0" borderId="1" xfId="2" applyFont="1" applyBorder="1" applyAlignment="1">
      <alignment horizontal="center"/>
    </xf>
    <xf numFmtId="165" fontId="13" fillId="0" borderId="1" xfId="2" applyNumberFormat="1" applyFont="1" applyBorder="1" applyAlignment="1">
      <alignment horizontal="center"/>
    </xf>
    <xf numFmtId="0" fontId="14" fillId="0" borderId="1" xfId="2" applyFont="1" applyBorder="1" applyAlignment="1">
      <alignment horizontal="center"/>
    </xf>
    <xf numFmtId="164" fontId="13" fillId="0" borderId="1" xfId="5" applyNumberFormat="1" applyFont="1" applyFill="1" applyBorder="1" applyAlignment="1" applyProtection="1">
      <alignment horizontal="center"/>
    </xf>
    <xf numFmtId="43" fontId="13" fillId="0" borderId="1" xfId="4" applyFont="1" applyFill="1" applyBorder="1" applyAlignment="1" applyProtection="1">
      <alignment horizontal="right"/>
    </xf>
    <xf numFmtId="0" fontId="16" fillId="0" borderId="1" xfId="2" applyFont="1" applyBorder="1" applyAlignment="1">
      <alignment horizontal="left"/>
    </xf>
    <xf numFmtId="0" fontId="7" fillId="0" borderId="1" xfId="2" applyFont="1" applyBorder="1" applyAlignment="1">
      <alignment horizontal="left"/>
    </xf>
    <xf numFmtId="0" fontId="11" fillId="0" borderId="1" xfId="2" applyFont="1" applyBorder="1" applyAlignment="1">
      <alignment horizontal="left"/>
    </xf>
    <xf numFmtId="0" fontId="13" fillId="0" borderId="1" xfId="2" applyFont="1" applyBorder="1" applyAlignment="1">
      <alignment horizontal="left"/>
    </xf>
    <xf numFmtId="0" fontId="16" fillId="0" borderId="1" xfId="2" quotePrefix="1" applyFont="1" applyBorder="1" applyAlignment="1">
      <alignment horizontal="left"/>
    </xf>
    <xf numFmtId="0" fontId="18" fillId="0" borderId="1" xfId="2" applyFont="1" applyBorder="1" applyAlignment="1">
      <alignment horizontal="left"/>
    </xf>
    <xf numFmtId="43" fontId="18" fillId="0" borderId="1" xfId="4" applyFont="1" applyFill="1" applyBorder="1" applyAlignment="1" applyProtection="1">
      <alignment horizontal="right"/>
    </xf>
    <xf numFmtId="0" fontId="15" fillId="0" borderId="1" xfId="2" applyFont="1" applyBorder="1" applyAlignment="1">
      <alignment horizontal="left"/>
    </xf>
    <xf numFmtId="49" fontId="10" fillId="0" borderId="1" xfId="5" applyNumberFormat="1" applyFont="1" applyFill="1" applyBorder="1" applyAlignment="1" applyProtection="1">
      <alignment horizontal="center"/>
    </xf>
    <xf numFmtId="0" fontId="43" fillId="0" borderId="1" xfId="2" applyFont="1" applyBorder="1"/>
    <xf numFmtId="0" fontId="26" fillId="0" borderId="1" xfId="2" applyFont="1" applyBorder="1" applyAlignment="1">
      <alignment horizontal="center"/>
    </xf>
    <xf numFmtId="0" fontId="10" fillId="0" borderId="1" xfId="8" applyFont="1" applyBorder="1" applyAlignment="1">
      <alignment horizontal="center"/>
    </xf>
    <xf numFmtId="1" fontId="10" fillId="0" borderId="1" xfId="2" applyNumberFormat="1" applyFont="1" applyBorder="1" applyAlignment="1">
      <alignment horizontal="center"/>
    </xf>
    <xf numFmtId="0" fontId="16" fillId="0" borderId="1" xfId="2" applyFont="1" applyBorder="1" applyAlignment="1">
      <alignment horizontal="left" wrapText="1"/>
    </xf>
    <xf numFmtId="43" fontId="56" fillId="0" borderId="1" xfId="4" applyFont="1" applyFill="1" applyBorder="1" applyAlignment="1" applyProtection="1">
      <alignment horizontal="right"/>
    </xf>
    <xf numFmtId="43" fontId="37" fillId="0" borderId="1" xfId="4" applyFont="1" applyFill="1" applyBorder="1" applyAlignment="1" applyProtection="1">
      <alignment horizontal="right"/>
    </xf>
    <xf numFmtId="4" fontId="11" fillId="0" borderId="1" xfId="33" applyNumberFormat="1" applyFont="1" applyBorder="1" applyAlignment="1">
      <alignment horizontal="center"/>
    </xf>
    <xf numFmtId="43" fontId="10" fillId="0" borderId="1" xfId="4" applyFont="1" applyFill="1" applyBorder="1" applyAlignment="1" applyProtection="1">
      <alignment horizontal="right"/>
    </xf>
    <xf numFmtId="4" fontId="7" fillId="0" borderId="1" xfId="33" applyNumberFormat="1" applyFont="1" applyBorder="1" applyAlignment="1">
      <alignment horizontal="center"/>
    </xf>
    <xf numFmtId="0" fontId="65" fillId="0" borderId="1" xfId="2" applyFont="1" applyBorder="1" applyAlignment="1">
      <alignment horizontal="left"/>
    </xf>
    <xf numFmtId="0" fontId="57" fillId="0" borderId="1" xfId="2" applyFont="1" applyBorder="1" applyAlignment="1">
      <alignment horizontal="left"/>
    </xf>
    <xf numFmtId="0" fontId="7" fillId="0" borderId="1" xfId="1" applyFont="1" applyBorder="1" applyAlignment="1">
      <alignment horizontal="left"/>
    </xf>
    <xf numFmtId="0" fontId="42" fillId="0" borderId="1" xfId="2" applyFont="1" applyBorder="1"/>
    <xf numFmtId="165" fontId="28" fillId="0" borderId="1" xfId="2" applyNumberFormat="1" applyFont="1" applyBorder="1" applyAlignment="1">
      <alignment horizontal="center"/>
    </xf>
    <xf numFmtId="164" fontId="28" fillId="0" borderId="1" xfId="5" applyNumberFormat="1" applyFont="1" applyFill="1" applyBorder="1" applyAlignment="1" applyProtection="1">
      <alignment horizontal="center"/>
    </xf>
    <xf numFmtId="43" fontId="27" fillId="0" borderId="1" xfId="4" applyFont="1" applyFill="1" applyBorder="1" applyAlignment="1" applyProtection="1">
      <alignment horizontal="right"/>
    </xf>
    <xf numFmtId="0" fontId="7" fillId="0" borderId="1" xfId="2" applyFont="1" applyBorder="1"/>
    <xf numFmtId="0" fontId="66" fillId="0" borderId="1" xfId="3" applyFont="1" applyBorder="1" applyAlignment="1">
      <alignment horizontal="left"/>
    </xf>
    <xf numFmtId="165" fontId="14" fillId="0" borderId="1" xfId="2" applyNumberFormat="1" applyFont="1" applyBorder="1" applyAlignment="1">
      <alignment horizontal="center"/>
    </xf>
    <xf numFmtId="164" fontId="14" fillId="0" borderId="1" xfId="5" applyNumberFormat="1" applyFont="1" applyFill="1" applyBorder="1" applyAlignment="1" applyProtection="1">
      <alignment horizontal="center"/>
    </xf>
    <xf numFmtId="43" fontId="14" fillId="0" borderId="1" xfId="4" applyFont="1" applyFill="1" applyBorder="1" applyAlignment="1" applyProtection="1">
      <alignment horizontal="right"/>
    </xf>
    <xf numFmtId="0" fontId="17" fillId="0" borderId="1" xfId="2" applyFont="1" applyBorder="1" applyAlignment="1">
      <alignment horizontal="left"/>
    </xf>
    <xf numFmtId="0" fontId="4" fillId="0" borderId="1" xfId="9" quotePrefix="1" applyFont="1" applyBorder="1" applyAlignment="1">
      <alignment horizontal="center"/>
    </xf>
    <xf numFmtId="0" fontId="58" fillId="0" borderId="1" xfId="2" applyFont="1" applyBorder="1" applyAlignment="1">
      <alignment horizontal="center"/>
    </xf>
    <xf numFmtId="43" fontId="37" fillId="0" borderId="1" xfId="4" applyFont="1" applyFill="1" applyBorder="1" applyAlignment="1" applyProtection="1">
      <alignment horizontal="center"/>
    </xf>
    <xf numFmtId="0" fontId="40" fillId="3" borderId="1" xfId="2" applyFont="1" applyFill="1" applyBorder="1" applyAlignment="1">
      <alignment horizontal="center"/>
    </xf>
    <xf numFmtId="0" fontId="8" fillId="3" borderId="1" xfId="2" applyFont="1" applyFill="1" applyBorder="1" applyAlignment="1">
      <alignment horizontal="center"/>
    </xf>
    <xf numFmtId="165" fontId="10" fillId="3" borderId="1" xfId="2" applyNumberFormat="1" applyFont="1" applyFill="1" applyBorder="1" applyAlignment="1">
      <alignment horizontal="center"/>
    </xf>
    <xf numFmtId="0" fontId="7" fillId="3" borderId="1" xfId="2" applyFont="1" applyFill="1" applyBorder="1" applyAlignment="1">
      <alignment horizontal="center"/>
    </xf>
    <xf numFmtId="164" fontId="10" fillId="3" borderId="1" xfId="5" applyNumberFormat="1" applyFont="1" applyFill="1" applyBorder="1" applyAlignment="1" applyProtection="1">
      <alignment horizontal="center"/>
    </xf>
    <xf numFmtId="1" fontId="7" fillId="3" borderId="1" xfId="2" applyNumberFormat="1" applyFont="1" applyFill="1" applyBorder="1" applyAlignment="1">
      <alignment horizontal="center"/>
    </xf>
    <xf numFmtId="43" fontId="7" fillId="3" borderId="1" xfId="4" applyFont="1" applyFill="1" applyBorder="1" applyAlignment="1" applyProtection="1">
      <alignment horizontal="center"/>
    </xf>
    <xf numFmtId="43" fontId="9" fillId="3" borderId="1" xfId="4" applyFont="1" applyFill="1" applyBorder="1" applyAlignment="1" applyProtection="1">
      <alignment horizontal="center"/>
    </xf>
    <xf numFmtId="4" fontId="8" fillId="3" borderId="1" xfId="3" applyNumberFormat="1" applyFont="1" applyFill="1" applyBorder="1" applyAlignment="1">
      <alignment horizontal="center"/>
    </xf>
    <xf numFmtId="4" fontId="7" fillId="3" borderId="1" xfId="3" applyNumberFormat="1" applyFont="1" applyFill="1" applyBorder="1" applyAlignment="1">
      <alignment horizontal="center"/>
    </xf>
    <xf numFmtId="0" fontId="11" fillId="0" borderId="1" xfId="7" applyFont="1" applyBorder="1" applyAlignment="1">
      <alignment horizontal="center"/>
    </xf>
    <xf numFmtId="164" fontId="10" fillId="2" borderId="1" xfId="5" applyNumberFormat="1" applyFont="1" applyFill="1" applyBorder="1" applyAlignment="1" applyProtection="1">
      <alignment horizontal="center"/>
    </xf>
    <xf numFmtId="1" fontId="37" fillId="2" borderId="1" xfId="2" applyNumberFormat="1" applyFont="1" applyFill="1" applyBorder="1" applyAlignment="1">
      <alignment horizontal="center"/>
    </xf>
    <xf numFmtId="0" fontId="11" fillId="0" borderId="1" xfId="1" applyFont="1" applyBorder="1" applyAlignment="1">
      <alignment horizontal="center"/>
    </xf>
    <xf numFmtId="43" fontId="61" fillId="0" borderId="1" xfId="4" applyFont="1" applyFill="1" applyBorder="1" applyAlignment="1" applyProtection="1">
      <alignment horizontal="center"/>
    </xf>
    <xf numFmtId="0" fontId="16" fillId="0" borderId="1" xfId="7" applyFont="1" applyBorder="1" applyAlignment="1">
      <alignment horizontal="center"/>
    </xf>
    <xf numFmtId="0" fontId="15" fillId="0" borderId="1" xfId="2" applyFont="1" applyBorder="1" applyAlignment="1">
      <alignment horizontal="center"/>
    </xf>
    <xf numFmtId="1" fontId="24" fillId="0" borderId="1" xfId="2" applyNumberFormat="1" applyFont="1" applyBorder="1" applyAlignment="1">
      <alignment horizontal="center"/>
    </xf>
    <xf numFmtId="0" fontId="20" fillId="0" borderId="1" xfId="2" applyFont="1" applyBorder="1" applyAlignment="1">
      <alignment horizontal="left"/>
    </xf>
    <xf numFmtId="0" fontId="7" fillId="0" borderId="1" xfId="6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5" fillId="0" borderId="1" xfId="1" applyFont="1" applyBorder="1" applyAlignment="1">
      <alignment horizontal="left"/>
    </xf>
    <xf numFmtId="43" fontId="47" fillId="0" borderId="1" xfId="4" applyFont="1" applyFill="1" applyBorder="1" applyAlignment="1" applyProtection="1">
      <alignment horizontal="right"/>
    </xf>
    <xf numFmtId="43" fontId="7" fillId="2" borderId="1" xfId="4" applyFont="1" applyFill="1" applyBorder="1" applyAlignment="1" applyProtection="1">
      <alignment horizontal="right"/>
    </xf>
    <xf numFmtId="43" fontId="47" fillId="2" borderId="1" xfId="4" applyFont="1" applyFill="1" applyBorder="1" applyAlignment="1" applyProtection="1">
      <alignment horizontal="right"/>
    </xf>
    <xf numFmtId="0" fontId="11" fillId="0" borderId="1" xfId="2" applyFont="1" applyBorder="1" applyAlignment="1">
      <alignment horizontal="left" vertical="center"/>
    </xf>
    <xf numFmtId="0" fontId="3" fillId="0" borderId="1" xfId="1" applyFont="1" applyBorder="1"/>
    <xf numFmtId="0" fontId="62" fillId="0" borderId="1" xfId="2" applyFont="1" applyBorder="1"/>
    <xf numFmtId="0" fontId="63" fillId="0" borderId="1" xfId="2" applyFont="1" applyBorder="1" applyAlignment="1">
      <alignment horizontal="center"/>
    </xf>
    <xf numFmtId="165" fontId="56" fillId="0" borderId="1" xfId="2" applyNumberFormat="1" applyFont="1" applyBorder="1" applyAlignment="1">
      <alignment horizontal="center"/>
    </xf>
    <xf numFmtId="0" fontId="37" fillId="0" borderId="1" xfId="2" applyFont="1" applyBorder="1" applyAlignment="1">
      <alignment horizontal="center"/>
    </xf>
    <xf numFmtId="43" fontId="64" fillId="0" borderId="1" xfId="4" applyFont="1" applyFill="1" applyBorder="1" applyAlignment="1" applyProtection="1">
      <alignment horizontal="right"/>
    </xf>
    <xf numFmtId="4" fontId="63" fillId="0" borderId="1" xfId="3" applyNumberFormat="1" applyFont="1" applyBorder="1" applyAlignment="1">
      <alignment horizontal="center"/>
    </xf>
    <xf numFmtId="4" fontId="37" fillId="0" borderId="1" xfId="3" applyNumberFormat="1" applyFont="1" applyBorder="1" applyAlignment="1">
      <alignment horizontal="center"/>
    </xf>
    <xf numFmtId="0" fontId="38" fillId="0" borderId="1" xfId="2" applyFont="1" applyBorder="1" applyAlignment="1">
      <alignment horizontal="left"/>
    </xf>
    <xf numFmtId="0" fontId="15" fillId="0" borderId="1" xfId="1" applyFont="1" applyBorder="1" applyAlignment="1">
      <alignment horizontal="left" vertical="center"/>
    </xf>
    <xf numFmtId="0" fontId="51" fillId="0" borderId="1" xfId="2" applyFont="1" applyBorder="1"/>
    <xf numFmtId="165" fontId="52" fillId="0" borderId="1" xfId="2" applyNumberFormat="1" applyFont="1" applyBorder="1" applyAlignment="1">
      <alignment horizontal="center"/>
    </xf>
    <xf numFmtId="164" fontId="52" fillId="0" borderId="1" xfId="5" applyNumberFormat="1" applyFont="1" applyFill="1" applyBorder="1" applyAlignment="1" applyProtection="1">
      <alignment horizontal="center"/>
    </xf>
    <xf numFmtId="1" fontId="15" fillId="0" borderId="1" xfId="2" applyNumberFormat="1" applyFont="1" applyBorder="1" applyAlignment="1">
      <alignment horizontal="center"/>
    </xf>
    <xf numFmtId="43" fontId="53" fillId="0" borderId="1" xfId="4" applyFont="1" applyFill="1" applyBorder="1" applyAlignment="1" applyProtection="1">
      <alignment horizontal="right"/>
    </xf>
    <xf numFmtId="0" fontId="4" fillId="0" borderId="1" xfId="3" applyFont="1" applyBorder="1"/>
    <xf numFmtId="0" fontId="0" fillId="3" borderId="0" xfId="0" applyFill="1"/>
    <xf numFmtId="0" fontId="4" fillId="0" borderId="0" xfId="3" applyFont="1" applyAlignment="1">
      <alignment horizontal="left"/>
    </xf>
    <xf numFmtId="0" fontId="67" fillId="0" borderId="0" xfId="3" applyFont="1"/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" fontId="5" fillId="0" borderId="0" xfId="3" applyNumberFormat="1" applyFont="1"/>
    <xf numFmtId="1" fontId="4" fillId="0" borderId="0" xfId="3" applyNumberFormat="1" applyFont="1"/>
    <xf numFmtId="4" fontId="6" fillId="0" borderId="0" xfId="13" quotePrefix="1" applyNumberFormat="1" applyFont="1"/>
    <xf numFmtId="4" fontId="6" fillId="0" borderId="0" xfId="13" quotePrefix="1" applyNumberFormat="1" applyFont="1" applyAlignment="1">
      <alignment horizontal="right"/>
    </xf>
    <xf numFmtId="4" fontId="68" fillId="0" borderId="0" xfId="13" quotePrefix="1" applyNumberFormat="1" applyFont="1"/>
    <xf numFmtId="4" fontId="21" fillId="0" borderId="0" xfId="13" applyNumberFormat="1" applyFont="1" applyAlignment="1">
      <alignment vertical="center" wrapText="1"/>
    </xf>
    <xf numFmtId="0" fontId="69" fillId="0" borderId="0" xfId="3" applyFont="1"/>
    <xf numFmtId="4" fontId="70" fillId="0" borderId="0" xfId="13" applyNumberFormat="1" applyFont="1" applyAlignment="1">
      <alignment horizontal="left" vertical="top" wrapText="1"/>
    </xf>
    <xf numFmtId="4" fontId="31" fillId="0" borderId="0" xfId="13" applyNumberFormat="1" applyFont="1" applyAlignment="1">
      <alignment vertical="center" wrapText="1"/>
    </xf>
    <xf numFmtId="4" fontId="71" fillId="0" borderId="0" xfId="13" applyNumberFormat="1" applyFont="1" applyAlignment="1">
      <alignment horizontal="left" vertical="top" wrapText="1"/>
    </xf>
    <xf numFmtId="0" fontId="6" fillId="0" borderId="0" xfId="3" quotePrefix="1" applyFont="1" applyAlignment="1">
      <alignment horizontal="left"/>
    </xf>
    <xf numFmtId="0" fontId="6" fillId="0" borderId="0" xfId="3" quotePrefix="1" applyFont="1" applyAlignment="1">
      <alignment horizontal="center"/>
    </xf>
    <xf numFmtId="0" fontId="73" fillId="0" borderId="0" xfId="46" applyFont="1" applyBorder="1" applyAlignment="1" applyProtection="1">
      <alignment horizontal="left"/>
    </xf>
    <xf numFmtId="0" fontId="74" fillId="0" borderId="0" xfId="46" applyFont="1" applyBorder="1" applyAlignment="1" applyProtection="1"/>
    <xf numFmtId="1" fontId="5" fillId="0" borderId="0" xfId="9" quotePrefix="1" applyNumberFormat="1" applyFont="1" applyAlignment="1">
      <alignment horizontal="center"/>
    </xf>
    <xf numFmtId="0" fontId="21" fillId="0" borderId="0" xfId="9" quotePrefix="1" applyFont="1" applyAlignment="1">
      <alignment horizontal="center"/>
    </xf>
    <xf numFmtId="0" fontId="4" fillId="0" borderId="0" xfId="3" applyFont="1" applyAlignment="1">
      <alignment horizontal="center"/>
    </xf>
    <xf numFmtId="0" fontId="75" fillId="0" borderId="0" xfId="3" applyFont="1" applyAlignment="1">
      <alignment horizontal="center"/>
    </xf>
    <xf numFmtId="0" fontId="35" fillId="0" borderId="0" xfId="2" applyFont="1" applyAlignment="1" applyProtection="1">
      <alignment horizontal="left"/>
      <protection locked="0"/>
    </xf>
    <xf numFmtId="0" fontId="39" fillId="0" borderId="0" xfId="2" applyFont="1" applyProtection="1">
      <protection locked="0"/>
    </xf>
    <xf numFmtId="168" fontId="6" fillId="0" borderId="0" xfId="3" applyNumberFormat="1" applyFont="1" applyAlignment="1">
      <alignment horizontal="center"/>
    </xf>
    <xf numFmtId="0" fontId="34" fillId="0" borderId="0" xfId="2" applyFont="1" applyProtection="1">
      <protection locked="0"/>
    </xf>
    <xf numFmtId="0" fontId="33" fillId="0" borderId="0" xfId="2" applyFont="1" applyAlignment="1" applyProtection="1">
      <alignment horizontal="left"/>
      <protection locked="0"/>
    </xf>
    <xf numFmtId="0" fontId="5" fillId="0" borderId="0" xfId="3" applyFont="1"/>
    <xf numFmtId="0" fontId="45" fillId="0" borderId="0" xfId="3" applyFont="1" applyAlignment="1">
      <alignment horizontal="center"/>
    </xf>
    <xf numFmtId="0" fontId="10" fillId="0" borderId="0" xfId="2" applyFont="1" applyAlignment="1">
      <alignment horizontal="left"/>
    </xf>
    <xf numFmtId="0" fontId="40" fillId="0" borderId="0" xfId="2" applyFont="1"/>
    <xf numFmtId="0" fontId="28" fillId="0" borderId="0" xfId="2" applyFont="1" applyAlignment="1">
      <alignment horizontal="center"/>
    </xf>
    <xf numFmtId="1" fontId="28" fillId="0" borderId="0" xfId="2" applyNumberFormat="1" applyFont="1" applyAlignment="1">
      <alignment horizontal="center"/>
    </xf>
    <xf numFmtId="43" fontId="28" fillId="0" borderId="0" xfId="4" applyFont="1" applyFill="1" applyBorder="1" applyAlignment="1" applyProtection="1">
      <alignment horizontal="center" vertical="center"/>
    </xf>
    <xf numFmtId="0" fontId="28" fillId="0" borderId="0" xfId="3" applyFont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32" fillId="0" borderId="0" xfId="2" applyFont="1" applyAlignment="1">
      <alignment horizontal="left"/>
    </xf>
    <xf numFmtId="0" fontId="41" fillId="0" borderId="0" xfId="2" applyFont="1"/>
    <xf numFmtId="0" fontId="31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17" fillId="0" borderId="0" xfId="2" applyFont="1" applyAlignment="1">
      <alignment horizontal="left" vertical="center"/>
    </xf>
    <xf numFmtId="0" fontId="42" fillId="0" borderId="0" xfId="2" applyFont="1" applyAlignment="1">
      <alignment vertical="center" wrapText="1"/>
    </xf>
    <xf numFmtId="0" fontId="29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1" fontId="28" fillId="0" borderId="0" xfId="2" applyNumberFormat="1" applyFont="1" applyAlignment="1">
      <alignment horizontal="center" vertical="center"/>
    </xf>
    <xf numFmtId="1" fontId="17" fillId="0" borderId="0" xfId="2" applyNumberFormat="1" applyFont="1" applyAlignment="1">
      <alignment horizontal="center" vertical="center"/>
    </xf>
    <xf numFmtId="43" fontId="17" fillId="0" borderId="0" xfId="4" applyFont="1" applyFill="1" applyBorder="1" applyAlignment="1" applyProtection="1">
      <alignment horizontal="center" vertical="center"/>
    </xf>
    <xf numFmtId="166" fontId="30" fillId="0" borderId="0" xfId="4" applyNumberFormat="1" applyFont="1" applyFill="1" applyBorder="1" applyAlignment="1" applyProtection="1">
      <alignment horizontal="center" vertical="center"/>
    </xf>
    <xf numFmtId="0" fontId="7" fillId="0" borderId="0" xfId="3" applyFont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17" fillId="0" borderId="0" xfId="2" applyFont="1" applyAlignment="1">
      <alignment horizontal="left"/>
    </xf>
    <xf numFmtId="0" fontId="42" fillId="0" borderId="0" xfId="2" applyFont="1" applyAlignment="1">
      <alignment vertical="center"/>
    </xf>
    <xf numFmtId="0" fontId="29" fillId="0" borderId="0" xfId="2" applyFont="1" applyAlignment="1">
      <alignment horizontal="center"/>
    </xf>
    <xf numFmtId="1" fontId="17" fillId="0" borderId="0" xfId="2" applyNumberFormat="1" applyFont="1" applyAlignment="1">
      <alignment horizontal="center"/>
    </xf>
    <xf numFmtId="43" fontId="17" fillId="0" borderId="0" xfId="4" applyFont="1" applyFill="1" applyBorder="1" applyAlignment="1" applyProtection="1">
      <alignment horizontal="center"/>
    </xf>
    <xf numFmtId="43" fontId="27" fillId="0" borderId="0" xfId="4" applyFont="1" applyFill="1" applyBorder="1" applyAlignment="1" applyProtection="1">
      <alignment horizontal="center"/>
    </xf>
    <xf numFmtId="43" fontId="7" fillId="0" borderId="0" xfId="4" applyFont="1" applyFill="1" applyBorder="1" applyAlignment="1" applyProtection="1">
      <alignment horizontal="center"/>
    </xf>
    <xf numFmtId="9" fontId="10" fillId="0" borderId="0" xfId="4" applyNumberFormat="1" applyFont="1" applyFill="1" applyBorder="1" applyAlignment="1" applyProtection="1">
      <alignment horizontal="center"/>
    </xf>
    <xf numFmtId="43" fontId="11" fillId="0" borderId="0" xfId="4" applyFont="1" applyFill="1" applyBorder="1" applyAlignment="1" applyProtection="1">
      <alignment horizontal="center"/>
    </xf>
    <xf numFmtId="0" fontId="16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165" fontId="10" fillId="0" borderId="0" xfId="2" applyNumberFormat="1" applyFont="1" applyAlignment="1">
      <alignment horizontal="center"/>
    </xf>
    <xf numFmtId="0" fontId="11" fillId="0" borderId="0" xfId="2" applyFont="1" applyAlignment="1">
      <alignment horizontal="center"/>
    </xf>
    <xf numFmtId="164" fontId="10" fillId="0" borderId="0" xfId="5" applyNumberFormat="1" applyFont="1" applyFill="1" applyBorder="1" applyAlignment="1" applyProtection="1">
      <alignment horizontal="center"/>
    </xf>
    <xf numFmtId="1" fontId="7" fillId="0" borderId="0" xfId="2" applyNumberFormat="1" applyFont="1" applyAlignment="1">
      <alignment horizontal="center"/>
    </xf>
    <xf numFmtId="43" fontId="7" fillId="0" borderId="0" xfId="4" applyFont="1" applyFill="1" applyBorder="1" applyAlignment="1" applyProtection="1">
      <alignment horizontal="right"/>
    </xf>
    <xf numFmtId="43" fontId="9" fillId="0" borderId="0" xfId="4" applyFont="1" applyFill="1" applyBorder="1" applyAlignment="1" applyProtection="1">
      <alignment horizontal="right"/>
    </xf>
    <xf numFmtId="4" fontId="7" fillId="0" borderId="0" xfId="3" applyNumberFormat="1" applyFont="1" applyAlignment="1">
      <alignment horizontal="center"/>
    </xf>
    <xf numFmtId="4" fontId="8" fillId="0" borderId="0" xfId="3" applyNumberFormat="1" applyFont="1" applyAlignment="1">
      <alignment horizontal="center"/>
    </xf>
    <xf numFmtId="4" fontId="11" fillId="0" borderId="0" xfId="3" applyNumberFormat="1" applyFont="1" applyAlignment="1">
      <alignment horizontal="center"/>
    </xf>
    <xf numFmtId="0" fontId="7" fillId="0" borderId="0" xfId="2" applyFont="1" applyAlignment="1">
      <alignment horizontal="left"/>
    </xf>
    <xf numFmtId="0" fontId="30" fillId="0" borderId="0" xfId="2" applyFont="1" applyAlignment="1">
      <alignment horizontal="left"/>
    </xf>
    <xf numFmtId="0" fontId="12" fillId="0" borderId="0" xfId="2" applyFont="1"/>
    <xf numFmtId="0" fontId="12" fillId="0" borderId="0" xfId="2" applyFont="1" applyAlignment="1">
      <alignment horizontal="center"/>
    </xf>
    <xf numFmtId="165" fontId="12" fillId="0" borderId="0" xfId="2" applyNumberFormat="1" applyFont="1" applyAlignment="1">
      <alignment horizontal="center"/>
    </xf>
    <xf numFmtId="0" fontId="23" fillId="0" borderId="0" xfId="2" applyFont="1" applyAlignment="1">
      <alignment horizontal="center"/>
    </xf>
    <xf numFmtId="164" fontId="22" fillId="0" borderId="0" xfId="5" applyNumberFormat="1" applyFont="1" applyFill="1" applyBorder="1" applyAlignment="1" applyProtection="1">
      <alignment horizontal="center"/>
    </xf>
    <xf numFmtId="43" fontId="12" fillId="0" borderId="0" xfId="4" applyFont="1" applyFill="1" applyBorder="1" applyAlignment="1" applyProtection="1">
      <alignment horizontal="right"/>
    </xf>
    <xf numFmtId="0" fontId="7" fillId="0" borderId="0" xfId="0" applyFont="1" applyAlignment="1">
      <alignment horizontal="left"/>
    </xf>
    <xf numFmtId="0" fontId="7" fillId="0" borderId="0" xfId="2" applyFont="1" applyAlignment="1">
      <alignment horizontal="center"/>
    </xf>
    <xf numFmtId="164" fontId="56" fillId="0" borderId="0" xfId="5" applyNumberFormat="1" applyFont="1" applyFill="1" applyBorder="1" applyAlignment="1" applyProtection="1">
      <alignment horizontal="center"/>
    </xf>
    <xf numFmtId="1" fontId="37" fillId="0" borderId="0" xfId="2" applyNumberFormat="1" applyFont="1" applyAlignment="1">
      <alignment horizontal="center"/>
    </xf>
    <xf numFmtId="0" fontId="22" fillId="0" borderId="0" xfId="7" applyFont="1" applyAlignment="1">
      <alignment horizontal="left"/>
    </xf>
    <xf numFmtId="0" fontId="22" fillId="0" borderId="0" xfId="2" applyFont="1" applyAlignment="1">
      <alignment horizontal="center"/>
    </xf>
    <xf numFmtId="165" fontId="22" fillId="0" borderId="0" xfId="2" applyNumberFormat="1" applyFont="1" applyAlignment="1">
      <alignment horizontal="center"/>
    </xf>
    <xf numFmtId="43" fontId="22" fillId="0" borderId="0" xfId="4" applyFont="1" applyFill="1" applyBorder="1" applyAlignment="1" applyProtection="1">
      <alignment horizontal="right"/>
    </xf>
    <xf numFmtId="0" fontId="7" fillId="0" borderId="0" xfId="7" applyFont="1" applyAlignment="1">
      <alignment horizontal="left"/>
    </xf>
    <xf numFmtId="0" fontId="18" fillId="0" borderId="0" xfId="7" applyFont="1" applyAlignment="1">
      <alignment horizontal="left"/>
    </xf>
    <xf numFmtId="0" fontId="18" fillId="0" borderId="0" xfId="2" applyFont="1" applyAlignment="1">
      <alignment horizontal="center"/>
    </xf>
    <xf numFmtId="165" fontId="18" fillId="0" borderId="0" xfId="2" applyNumberFormat="1" applyFont="1" applyAlignment="1">
      <alignment horizontal="center"/>
    </xf>
    <xf numFmtId="0" fontId="19" fillId="0" borderId="0" xfId="2" applyFont="1" applyAlignment="1">
      <alignment horizontal="center"/>
    </xf>
    <xf numFmtId="164" fontId="18" fillId="0" borderId="0" xfId="5" applyNumberFormat="1" applyFont="1" applyFill="1" applyBorder="1" applyAlignment="1" applyProtection="1">
      <alignment horizontal="center"/>
    </xf>
    <xf numFmtId="43" fontId="18" fillId="0" borderId="0" xfId="4" applyFont="1" applyFill="1" applyBorder="1" applyAlignment="1" applyProtection="1">
      <alignment horizontal="right"/>
    </xf>
    <xf numFmtId="0" fontId="18" fillId="0" borderId="0" xfId="2" applyFont="1" applyAlignment="1">
      <alignment horizontal="left"/>
    </xf>
    <xf numFmtId="0" fontId="11" fillId="0" borderId="0" xfId="7" applyFont="1" applyAlignment="1">
      <alignment horizontal="left"/>
    </xf>
    <xf numFmtId="0" fontId="58" fillId="0" borderId="0" xfId="2" applyFont="1"/>
    <xf numFmtId="0" fontId="59" fillId="0" borderId="0" xfId="2" applyFont="1" applyAlignment="1">
      <alignment horizontal="center"/>
    </xf>
    <xf numFmtId="165" fontId="46" fillId="0" borderId="0" xfId="2" applyNumberFormat="1" applyFont="1" applyAlignment="1">
      <alignment horizontal="center"/>
    </xf>
    <xf numFmtId="164" fontId="46" fillId="0" borderId="0" xfId="5" applyNumberFormat="1" applyFont="1" applyFill="1" applyBorder="1" applyAlignment="1" applyProtection="1">
      <alignment horizontal="center"/>
    </xf>
    <xf numFmtId="1" fontId="11" fillId="0" borderId="0" xfId="2" applyNumberFormat="1" applyFont="1" applyAlignment="1">
      <alignment horizontal="center"/>
    </xf>
    <xf numFmtId="43" fontId="11" fillId="0" borderId="0" xfId="4" applyFont="1" applyFill="1" applyBorder="1" applyAlignment="1" applyProtection="1">
      <alignment horizontal="right"/>
    </xf>
    <xf numFmtId="43" fontId="61" fillId="0" borderId="0" xfId="4" applyFont="1" applyFill="1" applyBorder="1" applyAlignment="1" applyProtection="1">
      <alignment horizontal="right"/>
    </xf>
    <xf numFmtId="4" fontId="59" fillId="0" borderId="0" xfId="3" applyNumberFormat="1" applyFont="1" applyAlignment="1">
      <alignment horizontal="center"/>
    </xf>
    <xf numFmtId="0" fontId="25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165" fontId="13" fillId="0" borderId="0" xfId="2" applyNumberFormat="1" applyFont="1" applyAlignment="1">
      <alignment horizontal="center"/>
    </xf>
    <xf numFmtId="0" fontId="14" fillId="0" borderId="0" xfId="2" applyFont="1" applyAlignment="1">
      <alignment horizontal="center"/>
    </xf>
    <xf numFmtId="164" fontId="13" fillId="0" borderId="0" xfId="5" applyNumberFormat="1" applyFont="1" applyFill="1" applyBorder="1" applyAlignment="1" applyProtection="1">
      <alignment horizontal="center"/>
    </xf>
    <xf numFmtId="43" fontId="13" fillId="0" borderId="0" xfId="4" applyFont="1" applyFill="1" applyBorder="1" applyAlignment="1" applyProtection="1">
      <alignment horizontal="right"/>
    </xf>
    <xf numFmtId="0" fontId="11" fillId="0" borderId="0" xfId="2" applyFont="1" applyAlignment="1">
      <alignment horizontal="left"/>
    </xf>
    <xf numFmtId="0" fontId="13" fillId="0" borderId="0" xfId="2" applyFont="1" applyAlignment="1">
      <alignment horizontal="left"/>
    </xf>
    <xf numFmtId="0" fontId="16" fillId="0" borderId="0" xfId="2" quotePrefix="1" applyFont="1" applyAlignment="1">
      <alignment horizontal="left"/>
    </xf>
    <xf numFmtId="0" fontId="15" fillId="0" borderId="0" xfId="2" applyFont="1" applyAlignment="1">
      <alignment horizontal="left"/>
    </xf>
    <xf numFmtId="49" fontId="10" fillId="0" borderId="0" xfId="5" applyNumberFormat="1" applyFont="1" applyFill="1" applyBorder="1" applyAlignment="1" applyProtection="1">
      <alignment horizontal="center"/>
    </xf>
    <xf numFmtId="0" fontId="43" fillId="0" borderId="0" xfId="2" applyFont="1"/>
    <xf numFmtId="0" fontId="26" fillId="0" borderId="0" xfId="2" applyFont="1" applyAlignment="1">
      <alignment horizontal="center"/>
    </xf>
    <xf numFmtId="0" fontId="10" fillId="0" borderId="0" xfId="8" applyFont="1" applyAlignment="1">
      <alignment horizontal="center"/>
    </xf>
    <xf numFmtId="0" fontId="10" fillId="0" borderId="0" xfId="2" applyFont="1" applyAlignment="1">
      <alignment horizontal="center"/>
    </xf>
    <xf numFmtId="1" fontId="10" fillId="0" borderId="0" xfId="2" applyNumberFormat="1" applyFont="1" applyAlignment="1">
      <alignment horizontal="center"/>
    </xf>
    <xf numFmtId="0" fontId="16" fillId="0" borderId="0" xfId="2" applyFont="1" applyAlignment="1">
      <alignment horizontal="left" wrapText="1"/>
    </xf>
    <xf numFmtId="43" fontId="37" fillId="0" borderId="0" xfId="4" applyFont="1" applyFill="1" applyBorder="1" applyAlignment="1" applyProtection="1">
      <alignment horizontal="right"/>
    </xf>
    <xf numFmtId="4" fontId="11" fillId="0" borderId="0" xfId="33" applyNumberFormat="1" applyFont="1" applyAlignment="1">
      <alignment horizontal="center"/>
    </xf>
    <xf numFmtId="4" fontId="7" fillId="0" borderId="0" xfId="33" applyNumberFormat="1" applyFont="1" applyAlignment="1">
      <alignment horizontal="center"/>
    </xf>
    <xf numFmtId="0" fontId="65" fillId="0" borderId="0" xfId="2" applyFont="1" applyAlignment="1">
      <alignment horizontal="left"/>
    </xf>
    <xf numFmtId="0" fontId="57" fillId="0" borderId="0" xfId="2" applyFont="1" applyAlignment="1">
      <alignment horizontal="left"/>
    </xf>
    <xf numFmtId="0" fontId="42" fillId="0" borderId="0" xfId="2" applyFont="1"/>
    <xf numFmtId="165" fontId="28" fillId="0" borderId="0" xfId="2" applyNumberFormat="1" applyFont="1" applyAlignment="1">
      <alignment horizontal="center"/>
    </xf>
    <xf numFmtId="0" fontId="17" fillId="0" borderId="0" xfId="2" applyFont="1" applyAlignment="1">
      <alignment horizontal="center"/>
    </xf>
    <xf numFmtId="164" fontId="28" fillId="0" borderId="0" xfId="5" applyNumberFormat="1" applyFont="1" applyFill="1" applyBorder="1" applyAlignment="1" applyProtection="1">
      <alignment horizontal="center"/>
    </xf>
    <xf numFmtId="43" fontId="27" fillId="0" borderId="0" xfId="4" applyFont="1" applyFill="1" applyBorder="1" applyAlignment="1" applyProtection="1">
      <alignment horizontal="right"/>
    </xf>
    <xf numFmtId="0" fontId="7" fillId="0" borderId="0" xfId="2" applyFont="1"/>
    <xf numFmtId="0" fontId="66" fillId="0" borderId="0" xfId="3" applyFont="1" applyAlignment="1">
      <alignment horizontal="left"/>
    </xf>
    <xf numFmtId="165" fontId="14" fillId="0" borderId="0" xfId="2" applyNumberFormat="1" applyFont="1" applyAlignment="1">
      <alignment horizontal="center"/>
    </xf>
    <xf numFmtId="164" fontId="14" fillId="0" borderId="0" xfId="5" applyNumberFormat="1" applyFont="1" applyFill="1" applyBorder="1" applyAlignment="1" applyProtection="1">
      <alignment horizontal="center"/>
    </xf>
    <xf numFmtId="43" fontId="14" fillId="0" borderId="0" xfId="4" applyFont="1" applyFill="1" applyBorder="1" applyAlignment="1" applyProtection="1">
      <alignment horizontal="right"/>
    </xf>
    <xf numFmtId="0" fontId="4" fillId="0" borderId="0" xfId="9" quotePrefix="1" applyFont="1" applyAlignment="1">
      <alignment horizontal="center"/>
    </xf>
    <xf numFmtId="0" fontId="40" fillId="3" borderId="0" xfId="2" applyFont="1" applyFill="1"/>
    <xf numFmtId="0" fontId="8" fillId="3" borderId="0" xfId="2" applyFont="1" applyFill="1" applyAlignment="1">
      <alignment horizontal="center"/>
    </xf>
    <xf numFmtId="165" fontId="10" fillId="3" borderId="0" xfId="2" applyNumberFormat="1" applyFont="1" applyFill="1" applyAlignment="1">
      <alignment horizontal="center"/>
    </xf>
    <xf numFmtId="0" fontId="7" fillId="3" borderId="0" xfId="2" applyFont="1" applyFill="1" applyAlignment="1">
      <alignment horizontal="center"/>
    </xf>
    <xf numFmtId="164" fontId="10" fillId="3" borderId="0" xfId="5" applyNumberFormat="1" applyFont="1" applyFill="1" applyBorder="1" applyAlignment="1" applyProtection="1">
      <alignment horizontal="center"/>
    </xf>
    <xf numFmtId="1" fontId="7" fillId="3" borderId="0" xfId="2" applyNumberFormat="1" applyFont="1" applyFill="1" applyAlignment="1">
      <alignment horizontal="center"/>
    </xf>
    <xf numFmtId="43" fontId="7" fillId="3" borderId="0" xfId="4" applyFont="1" applyFill="1" applyBorder="1" applyAlignment="1" applyProtection="1">
      <alignment horizontal="right"/>
    </xf>
    <xf numFmtId="43" fontId="9" fillId="3" borderId="0" xfId="4" applyFont="1" applyFill="1" applyBorder="1" applyAlignment="1" applyProtection="1">
      <alignment horizontal="right"/>
    </xf>
    <xf numFmtId="4" fontId="8" fillId="3" borderId="0" xfId="3" applyNumberFormat="1" applyFont="1" applyFill="1" applyAlignment="1">
      <alignment horizontal="center"/>
    </xf>
    <xf numFmtId="4" fontId="7" fillId="3" borderId="0" xfId="3" applyNumberFormat="1" applyFont="1" applyFill="1" applyAlignment="1">
      <alignment horizontal="center"/>
    </xf>
    <xf numFmtId="1" fontId="37" fillId="2" borderId="0" xfId="2" applyNumberFormat="1" applyFont="1" applyFill="1" applyAlignment="1">
      <alignment horizontal="center"/>
    </xf>
    <xf numFmtId="0" fontId="11" fillId="0" borderId="0" xfId="0" applyFont="1" applyAlignment="1">
      <alignment horizontal="left"/>
    </xf>
    <xf numFmtId="0" fontId="16" fillId="0" borderId="0" xfId="7" applyFont="1" applyAlignment="1">
      <alignment horizontal="left"/>
    </xf>
    <xf numFmtId="1" fontId="24" fillId="0" borderId="0" xfId="2" applyNumberFormat="1" applyFont="1" applyAlignment="1">
      <alignment horizontal="center"/>
    </xf>
    <xf numFmtId="0" fontId="20" fillId="0" borderId="0" xfId="2" applyFont="1" applyAlignment="1">
      <alignment horizontal="left"/>
    </xf>
    <xf numFmtId="0" fontId="7" fillId="0" borderId="0" xfId="6" applyFont="1" applyAlignment="1">
      <alignment horizontal="left"/>
    </xf>
    <xf numFmtId="0" fontId="15" fillId="0" borderId="0" xfId="0" applyFont="1" applyAlignment="1">
      <alignment horizontal="left"/>
    </xf>
    <xf numFmtId="43" fontId="47" fillId="0" borderId="0" xfId="4" applyFont="1" applyFill="1" applyBorder="1" applyAlignment="1" applyProtection="1">
      <alignment horizontal="right"/>
    </xf>
    <xf numFmtId="43" fontId="7" fillId="2" borderId="0" xfId="4" applyFont="1" applyFill="1" applyBorder="1" applyAlignment="1" applyProtection="1">
      <alignment horizontal="right"/>
    </xf>
    <xf numFmtId="43" fontId="47" fillId="2" borderId="0" xfId="4" applyFont="1" applyFill="1" applyBorder="1" applyAlignment="1" applyProtection="1">
      <alignment horizontal="right"/>
    </xf>
    <xf numFmtId="0" fontId="11" fillId="0" borderId="0" xfId="2" applyFont="1" applyAlignment="1">
      <alignment horizontal="left" vertical="center"/>
    </xf>
    <xf numFmtId="0" fontId="62" fillId="0" borderId="0" xfId="2" applyFont="1"/>
    <xf numFmtId="0" fontId="63" fillId="0" borderId="0" xfId="2" applyFont="1" applyAlignment="1">
      <alignment horizontal="center"/>
    </xf>
    <xf numFmtId="165" fontId="56" fillId="0" borderId="0" xfId="2" applyNumberFormat="1" applyFont="1" applyAlignment="1">
      <alignment horizontal="center"/>
    </xf>
    <xf numFmtId="0" fontId="37" fillId="0" borderId="0" xfId="2" applyFont="1" applyAlignment="1">
      <alignment horizontal="center"/>
    </xf>
    <xf numFmtId="43" fontId="64" fillId="0" borderId="0" xfId="4" applyFont="1" applyFill="1" applyBorder="1" applyAlignment="1" applyProtection="1">
      <alignment horizontal="right"/>
    </xf>
    <xf numFmtId="4" fontId="63" fillId="0" borderId="0" xfId="3" applyNumberFormat="1" applyFont="1" applyAlignment="1">
      <alignment horizontal="center"/>
    </xf>
    <xf numFmtId="4" fontId="37" fillId="0" borderId="0" xfId="3" applyNumberFormat="1" applyFont="1" applyAlignment="1">
      <alignment horizontal="center"/>
    </xf>
    <xf numFmtId="0" fontId="38" fillId="0" borderId="0" xfId="2" applyFont="1" applyAlignment="1">
      <alignment horizontal="left"/>
    </xf>
    <xf numFmtId="0" fontId="15" fillId="0" borderId="0" xfId="0" applyFont="1" applyAlignment="1">
      <alignment horizontal="left" vertical="center"/>
    </xf>
    <xf numFmtId="0" fontId="51" fillId="0" borderId="0" xfId="2" applyFont="1"/>
    <xf numFmtId="165" fontId="52" fillId="0" borderId="0" xfId="2" applyNumberFormat="1" applyFont="1" applyAlignment="1">
      <alignment horizontal="center"/>
    </xf>
    <xf numFmtId="0" fontId="15" fillId="0" borderId="0" xfId="2" applyFont="1" applyAlignment="1">
      <alignment horizontal="center"/>
    </xf>
    <xf numFmtId="164" fontId="52" fillId="0" borderId="0" xfId="5" applyNumberFormat="1" applyFont="1" applyFill="1" applyBorder="1" applyAlignment="1" applyProtection="1">
      <alignment horizontal="center"/>
    </xf>
    <xf numFmtId="1" fontId="15" fillId="0" borderId="0" xfId="2" applyNumberFormat="1" applyFont="1" applyAlignment="1">
      <alignment horizontal="center"/>
    </xf>
    <xf numFmtId="43" fontId="53" fillId="0" borderId="0" xfId="4" applyFont="1" applyFill="1" applyBorder="1" applyAlignment="1" applyProtection="1">
      <alignment horizontal="right"/>
    </xf>
  </cellXfs>
  <cellStyles count="47">
    <cellStyle name="Comma 2" xfId="21" xr:uid="{FB12EC4D-BEB5-4248-A78F-A63F42FC61E4}"/>
    <cellStyle name="Comma 2 2" xfId="10" xr:uid="{2BD7E302-B86A-43CF-9A83-AADC91739845}"/>
    <cellStyle name="Comma 2 3" xfId="40" xr:uid="{C3D9FB28-8AF5-4B83-8CAC-3DC7DC720174}"/>
    <cellStyle name="Comma 3" xfId="44" xr:uid="{E73748D7-CC7A-4D00-9052-11DD5C6FDDBD}"/>
    <cellStyle name="Comma 6" xfId="16" xr:uid="{37F7F3CD-646A-4A07-A00E-A9EA02BF5A06}"/>
    <cellStyle name="Comma 9" xfId="4" xr:uid="{0B4ACB5A-1649-4AB9-B57E-B6336E0B593D}"/>
    <cellStyle name="Data Cell" xfId="36" xr:uid="{15697FC4-A1D4-4F92-90BF-FA8346FA7550}"/>
    <cellStyle name="Hyperlink" xfId="46" builtinId="8"/>
    <cellStyle name="Legal 8½ x 14 in" xfId="2" xr:uid="{1FE4F111-ABEA-47E6-A084-F26CF9392BE7}"/>
    <cellStyle name="Legal 8½ x 14 in 2 2 2" xfId="7" xr:uid="{4F32D55A-8D36-469E-952E-0A3316B853B5}"/>
    <cellStyle name="Normal" xfId="0" builtinId="0"/>
    <cellStyle name="Normal 10" xfId="12" xr:uid="{0717F645-1A65-4AED-8ED7-539397E174CE}"/>
    <cellStyle name="Normal 2" xfId="20" xr:uid="{E5F6357B-454E-4FA7-BB56-FDDDD9568C9C}"/>
    <cellStyle name="Normal 2 2" xfId="37" xr:uid="{F3304FFE-5482-4DEB-811C-CAEF38689C63}"/>
    <cellStyle name="Normal 28 2" xfId="8" xr:uid="{18C54BD2-18C1-4345-85FC-8F366EE5B278}"/>
    <cellStyle name="Normal 3" xfId="29" xr:uid="{4EC4175A-B38D-4FD6-985A-6E60370D9E8D}"/>
    <cellStyle name="Normal 3 2" xfId="38" xr:uid="{BD9089FE-169B-44C2-8EE6-11C81E679CB3}"/>
    <cellStyle name="Normal 39" xfId="3" xr:uid="{C7A88632-1453-4E28-B8C8-C88CBEE04FCD}"/>
    <cellStyle name="Normal 39 2" xfId="9" xr:uid="{5B6F5403-6004-4481-9490-D0F2E31DCF91}"/>
    <cellStyle name="Normal 39 2 2" xfId="14" xr:uid="{C281746A-AC67-4B12-AE20-9602B4E35565}"/>
    <cellStyle name="Normal 39 2 3" xfId="19" xr:uid="{1DDAA53B-A5B6-4CA4-B237-FB90B7BFC429}"/>
    <cellStyle name="Normal 39 2 3 2" xfId="32" xr:uid="{3E810FDE-CDB2-4529-8E89-4B74B154DE08}"/>
    <cellStyle name="Normal 39 2 3 2 2" xfId="35" xr:uid="{93832706-FF4F-4F40-898D-80C6BC2D874B}"/>
    <cellStyle name="Normal 39 2 4" xfId="24" xr:uid="{B29B3861-A60E-4774-948C-CCE68C088ED3}"/>
    <cellStyle name="Normal 39 2 5" xfId="28" xr:uid="{2A6D46F6-EEA4-4848-B70B-CD53BCB01504}"/>
    <cellStyle name="Normal 39 3" xfId="6" xr:uid="{6D9EE39F-9AE9-4DE2-9080-D298CBC419FB}"/>
    <cellStyle name="Normal 39 3 2" xfId="15" xr:uid="{A960AC88-DD04-46A1-90AB-BBF6632533E2}"/>
    <cellStyle name="Normal 39 3 3" xfId="18" xr:uid="{5CECE7FE-E312-48FF-B3FE-B224E5FC2D4F}"/>
    <cellStyle name="Normal 39 3 3 2" xfId="31" xr:uid="{18CE448D-94D7-4C89-B821-95DAFDA343A9}"/>
    <cellStyle name="Normal 39 3 3 2 2" xfId="34" xr:uid="{DC5C8D74-7022-4768-82CD-F24A893E6E2C}"/>
    <cellStyle name="Normal 39 3 4" xfId="26" xr:uid="{C95FDF95-A7E9-4F81-ACC4-8B10DD249381}"/>
    <cellStyle name="Normal 39 4" xfId="13" xr:uid="{B2C54279-E878-4F4E-B7E7-42D6746D1AD8}"/>
    <cellStyle name="Normal 39 4 2" xfId="23" xr:uid="{7925DC2C-244E-4028-A067-363054DDD6BF}"/>
    <cellStyle name="Normal 39 4 3" xfId="27" xr:uid="{28A086EE-FDDC-48C5-B259-05DB445F8058}"/>
    <cellStyle name="Normal 39 5" xfId="17" xr:uid="{F1C700BB-6D0E-4A24-9C8F-E95234B3F105}"/>
    <cellStyle name="Normal 39 5 2" xfId="30" xr:uid="{5C9AE5CB-A086-4F6C-99FA-5E5AF6ED9D7D}"/>
    <cellStyle name="Normal 39 5 2 2" xfId="33" xr:uid="{1363AE12-2432-4B04-A8BC-96AD2231E55A}"/>
    <cellStyle name="Normal 39 6" xfId="22" xr:uid="{04078A98-9B7B-47C2-83CC-FEE80220CA83}"/>
    <cellStyle name="Normal 39 7" xfId="25" xr:uid="{E35F96C7-BB8E-42D5-B913-D21EEE25A763}"/>
    <cellStyle name="Normal 4" xfId="39" xr:uid="{28AC6ADC-677F-43C4-B312-AAAD778B5A7A}"/>
    <cellStyle name="Normal 5" xfId="42" xr:uid="{2AFA19FA-A075-404F-8483-C96CF41C4EE9}"/>
    <cellStyle name="Normal 6" xfId="43" xr:uid="{4D57C2CC-7E5F-4CF8-ADDD-7FD8B304856F}"/>
    <cellStyle name="Normal 7" xfId="45" xr:uid="{3727D538-A061-4CD6-A396-E9C08A091754}"/>
    <cellStyle name="Normal 8" xfId="11" xr:uid="{859180B9-D033-4A2B-8D8F-458E7E2AB79C}"/>
    <cellStyle name="Normal 8 2" xfId="41" xr:uid="{EC51F677-4B41-4FBA-88A0-9685A2F4D839}"/>
    <cellStyle name="Normal 9" xfId="1" xr:uid="{8C6E6E2E-A7DF-4A60-A801-3CA333A60038}"/>
    <cellStyle name="Percent 2" xfId="5" xr:uid="{8F58AED4-5D91-451F-AFE2-B7E19CFD91C0}"/>
  </cellStyles>
  <dxfs count="9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6B7CD-53CE-47D7-BD07-C66A05A20447}">
  <dimension ref="A1:M1249"/>
  <sheetViews>
    <sheetView zoomScale="70" zoomScaleNormal="70" workbookViewId="0">
      <selection activeCell="N351" sqref="N351"/>
    </sheetView>
  </sheetViews>
  <sheetFormatPr defaultRowHeight="14.4" x14ac:dyDescent="0.3"/>
  <cols>
    <col min="1" max="1" width="62.5546875" bestFit="1" customWidth="1"/>
    <col min="7" max="7" width="52.77734375" bestFit="1" customWidth="1"/>
    <col min="8" max="8" width="27.77734375" bestFit="1" customWidth="1"/>
    <col min="9" max="9" width="16.6640625" bestFit="1" customWidth="1"/>
    <col min="11" max="11" width="11.21875" bestFit="1" customWidth="1"/>
    <col min="13" max="13" width="11.33203125" bestFit="1" customWidth="1"/>
  </cols>
  <sheetData>
    <row r="1" spans="1:13" x14ac:dyDescent="0.3">
      <c r="A1" s="67" t="s">
        <v>0</v>
      </c>
      <c r="B1" s="68"/>
      <c r="C1" s="69">
        <v>45299</v>
      </c>
      <c r="D1" s="70"/>
      <c r="E1" s="70"/>
      <c r="F1" s="71"/>
      <c r="G1" s="71"/>
      <c r="H1" s="72"/>
      <c r="I1" s="72"/>
      <c r="J1" s="70"/>
      <c r="K1" s="70"/>
      <c r="L1" s="70"/>
      <c r="M1" s="70"/>
    </row>
    <row r="2" spans="1:13" x14ac:dyDescent="0.3">
      <c r="A2" s="67"/>
      <c r="B2" s="73"/>
      <c r="C2" s="69"/>
      <c r="D2" s="70"/>
      <c r="E2" s="70"/>
      <c r="F2" s="71"/>
      <c r="G2" s="71"/>
      <c r="H2" s="72"/>
      <c r="I2" s="72"/>
      <c r="J2" s="70"/>
      <c r="K2" s="70"/>
      <c r="L2" s="70"/>
      <c r="M2" s="70"/>
    </row>
    <row r="3" spans="1:13" x14ac:dyDescent="0.3">
      <c r="A3" s="1" t="s">
        <v>1</v>
      </c>
      <c r="B3" s="2"/>
      <c r="C3" s="3"/>
      <c r="D3" s="3"/>
      <c r="E3" s="3"/>
      <c r="F3" s="4"/>
      <c r="G3" s="4" t="s">
        <v>2</v>
      </c>
      <c r="H3" s="4"/>
      <c r="I3" s="3" t="s">
        <v>3</v>
      </c>
      <c r="J3" s="3"/>
      <c r="K3" s="3"/>
      <c r="L3" s="3"/>
      <c r="M3" s="5"/>
    </row>
    <row r="4" spans="1:13" x14ac:dyDescent="0.3">
      <c r="A4" s="6" t="s">
        <v>4</v>
      </c>
      <c r="B4" s="7"/>
      <c r="C4" s="8"/>
      <c r="D4" s="8"/>
      <c r="E4" s="8"/>
      <c r="F4" s="9" t="s">
        <v>2</v>
      </c>
      <c r="G4" s="9"/>
      <c r="H4" s="9"/>
      <c r="I4" s="10" t="s">
        <v>5</v>
      </c>
      <c r="J4" s="11"/>
      <c r="K4" s="12" t="s">
        <v>6</v>
      </c>
      <c r="L4" s="11"/>
      <c r="M4" s="12" t="s">
        <v>6</v>
      </c>
    </row>
    <row r="5" spans="1:13" x14ac:dyDescent="0.3">
      <c r="A5" s="13"/>
      <c r="B5" s="14"/>
      <c r="C5" s="8"/>
      <c r="D5" s="8"/>
      <c r="E5" s="8"/>
      <c r="F5" s="9"/>
      <c r="G5" s="9"/>
      <c r="H5" s="9"/>
      <c r="I5" s="10"/>
      <c r="J5" s="15"/>
      <c r="K5" s="16" t="s">
        <v>7</v>
      </c>
      <c r="L5" s="15"/>
      <c r="M5" s="16" t="s">
        <v>7</v>
      </c>
    </row>
    <row r="6" spans="1:13" ht="24" x14ac:dyDescent="0.3">
      <c r="A6" s="17" t="s">
        <v>8</v>
      </c>
      <c r="B6" s="18" t="s">
        <v>9</v>
      </c>
      <c r="C6" s="19" t="s">
        <v>10</v>
      </c>
      <c r="D6" s="20" t="s">
        <v>11</v>
      </c>
      <c r="E6" s="20" t="s">
        <v>12</v>
      </c>
      <c r="F6" s="21" t="s">
        <v>13</v>
      </c>
      <c r="G6" s="22" t="s">
        <v>14</v>
      </c>
      <c r="H6" s="22" t="s">
        <v>15</v>
      </c>
      <c r="I6" s="23" t="s">
        <v>16</v>
      </c>
      <c r="J6" s="24" t="s">
        <v>17</v>
      </c>
      <c r="K6" s="25" t="s">
        <v>16</v>
      </c>
      <c r="L6" s="11" t="s">
        <v>18</v>
      </c>
      <c r="M6" s="26" t="s">
        <v>16</v>
      </c>
    </row>
    <row r="7" spans="1:13" ht="15" x14ac:dyDescent="0.35">
      <c r="A7" s="27"/>
      <c r="B7" s="28"/>
      <c r="C7" s="29"/>
      <c r="D7" s="8"/>
      <c r="E7" s="8" t="s">
        <v>19</v>
      </c>
      <c r="F7" s="9"/>
      <c r="G7" s="9"/>
      <c r="H7" s="30"/>
      <c r="I7" s="31" t="s">
        <v>20</v>
      </c>
      <c r="J7" s="32"/>
      <c r="K7" s="33" t="s">
        <v>20</v>
      </c>
      <c r="L7" s="34">
        <v>0.15</v>
      </c>
      <c r="M7" s="35" t="s">
        <v>21</v>
      </c>
    </row>
    <row r="8" spans="1:13" ht="15" x14ac:dyDescent="0.35">
      <c r="A8" s="36" t="s">
        <v>22</v>
      </c>
      <c r="B8" s="7" t="s">
        <v>23</v>
      </c>
      <c r="C8" s="37" t="s">
        <v>23</v>
      </c>
      <c r="D8" s="38" t="s">
        <v>23</v>
      </c>
      <c r="E8" s="39" t="s">
        <v>23</v>
      </c>
      <c r="F8" s="40" t="s">
        <v>23</v>
      </c>
      <c r="G8" s="40"/>
      <c r="H8" s="41" t="s">
        <v>23</v>
      </c>
      <c r="I8" s="33" t="s">
        <v>23</v>
      </c>
      <c r="J8" s="42" t="s">
        <v>23</v>
      </c>
      <c r="K8" s="43" t="s">
        <v>23</v>
      </c>
      <c r="L8" s="44" t="s">
        <v>23</v>
      </c>
      <c r="M8" s="45" t="s">
        <v>23</v>
      </c>
    </row>
    <row r="9" spans="1:13" ht="15" x14ac:dyDescent="0.35">
      <c r="A9" s="46" t="s">
        <v>24</v>
      </c>
      <c r="B9" s="7">
        <v>0</v>
      </c>
      <c r="C9" s="37">
        <v>0</v>
      </c>
      <c r="D9" s="38">
        <v>700</v>
      </c>
      <c r="E9" s="39">
        <v>3</v>
      </c>
      <c r="F9" s="40">
        <v>0.47</v>
      </c>
      <c r="G9" s="40"/>
      <c r="H9" s="41" t="s">
        <v>23</v>
      </c>
      <c r="I9" s="33">
        <v>3500</v>
      </c>
      <c r="J9" s="42">
        <v>0</v>
      </c>
      <c r="K9" s="43">
        <v>6888.5</v>
      </c>
      <c r="L9" s="44">
        <v>1033.2749999999999</v>
      </c>
      <c r="M9" s="45">
        <v>7922</v>
      </c>
    </row>
    <row r="10" spans="1:13" ht="15" x14ac:dyDescent="0.35">
      <c r="A10" s="47"/>
      <c r="B10" s="48"/>
      <c r="C10" s="48"/>
      <c r="D10" s="49"/>
      <c r="E10" s="50"/>
      <c r="F10" s="51"/>
      <c r="G10" s="51"/>
      <c r="H10" s="41"/>
      <c r="I10" s="33" t="s">
        <v>23</v>
      </c>
      <c r="J10" s="52"/>
      <c r="K10" s="43" t="s">
        <v>23</v>
      </c>
      <c r="L10" s="44" t="s">
        <v>23</v>
      </c>
      <c r="M10" s="45" t="s">
        <v>23</v>
      </c>
    </row>
    <row r="11" spans="1:13" ht="15" x14ac:dyDescent="0.35">
      <c r="A11" s="53" t="s">
        <v>25</v>
      </c>
      <c r="B11" s="7"/>
      <c r="C11" s="37"/>
      <c r="D11" s="38">
        <v>700</v>
      </c>
      <c r="E11" s="46">
        <v>6</v>
      </c>
      <c r="F11" s="40">
        <v>0.46</v>
      </c>
      <c r="G11" s="54"/>
      <c r="H11" s="55"/>
      <c r="I11" s="33" t="s">
        <v>23</v>
      </c>
      <c r="J11" s="42"/>
      <c r="K11" s="43">
        <v>1943.4999999999998</v>
      </c>
      <c r="L11" s="44">
        <v>291.52499999999998</v>
      </c>
      <c r="M11" s="45">
        <v>2235</v>
      </c>
    </row>
    <row r="12" spans="1:13" ht="15" x14ac:dyDescent="0.35">
      <c r="A12" s="53" t="s">
        <v>26</v>
      </c>
      <c r="B12" s="7"/>
      <c r="C12" s="37"/>
      <c r="D12" s="38">
        <v>700</v>
      </c>
      <c r="E12" s="46">
        <v>6</v>
      </c>
      <c r="F12" s="40">
        <v>0.46</v>
      </c>
      <c r="G12" s="54"/>
      <c r="H12" s="55"/>
      <c r="I12" s="33" t="s">
        <v>23</v>
      </c>
      <c r="J12" s="42"/>
      <c r="K12" s="43">
        <v>1943.4999999999998</v>
      </c>
      <c r="L12" s="44">
        <v>291.52499999999998</v>
      </c>
      <c r="M12" s="45">
        <v>2235</v>
      </c>
    </row>
    <row r="13" spans="1:13" ht="15" x14ac:dyDescent="0.35">
      <c r="A13" s="53" t="s">
        <v>27</v>
      </c>
      <c r="B13" s="7"/>
      <c r="C13" s="37"/>
      <c r="D13" s="38">
        <v>700</v>
      </c>
      <c r="E13" s="46">
        <v>6</v>
      </c>
      <c r="F13" s="40">
        <v>0.46</v>
      </c>
      <c r="G13" s="54"/>
      <c r="H13" s="55"/>
      <c r="I13" s="33" t="s">
        <v>23</v>
      </c>
      <c r="J13" s="42"/>
      <c r="K13" s="43">
        <v>1943.4999999999998</v>
      </c>
      <c r="L13" s="44">
        <v>291.52499999999998</v>
      </c>
      <c r="M13" s="45">
        <v>2235</v>
      </c>
    </row>
    <row r="14" spans="1:13" ht="15" x14ac:dyDescent="0.35">
      <c r="A14" s="56"/>
      <c r="B14" s="7"/>
      <c r="C14" s="57"/>
      <c r="D14" s="58"/>
      <c r="E14" s="50"/>
      <c r="F14" s="51"/>
      <c r="G14" s="51"/>
      <c r="H14" s="41"/>
      <c r="I14" s="33" t="s">
        <v>23</v>
      </c>
      <c r="J14" s="59"/>
      <c r="K14" s="43" t="s">
        <v>23</v>
      </c>
      <c r="L14" s="44" t="s">
        <v>23</v>
      </c>
      <c r="M14" s="45" t="s">
        <v>23</v>
      </c>
    </row>
    <row r="15" spans="1:13" ht="15" x14ac:dyDescent="0.35">
      <c r="A15" s="60" t="s">
        <v>28</v>
      </c>
      <c r="B15" s="7">
        <v>0</v>
      </c>
      <c r="C15" s="37">
        <v>0</v>
      </c>
      <c r="D15" s="38">
        <v>700</v>
      </c>
      <c r="E15" s="39">
        <v>6</v>
      </c>
      <c r="F15" s="40">
        <v>0.4</v>
      </c>
      <c r="G15" s="40"/>
      <c r="H15" s="41" t="s">
        <v>23</v>
      </c>
      <c r="I15" s="33">
        <v>750</v>
      </c>
      <c r="J15" s="42">
        <v>0</v>
      </c>
      <c r="K15" s="43">
        <v>1753.913043478261</v>
      </c>
      <c r="L15" s="44">
        <v>263.08695652173913</v>
      </c>
      <c r="M15" s="45">
        <v>2017</v>
      </c>
    </row>
    <row r="16" spans="1:13" ht="15" x14ac:dyDescent="0.35">
      <c r="A16" s="61"/>
      <c r="B16" s="7"/>
      <c r="C16" s="62"/>
      <c r="D16" s="63"/>
      <c r="E16" s="64"/>
      <c r="F16" s="65"/>
      <c r="G16" s="65"/>
      <c r="H16" s="41"/>
      <c r="I16" s="33" t="s">
        <v>23</v>
      </c>
      <c r="J16" s="66"/>
      <c r="K16" s="43" t="s">
        <v>23</v>
      </c>
      <c r="L16" s="44" t="s">
        <v>23</v>
      </c>
      <c r="M16" s="45" t="s">
        <v>23</v>
      </c>
    </row>
    <row r="17" spans="1:13" ht="15" x14ac:dyDescent="0.35">
      <c r="A17" s="60" t="s">
        <v>29</v>
      </c>
      <c r="B17" s="7">
        <v>0</v>
      </c>
      <c r="C17" s="37">
        <v>0</v>
      </c>
      <c r="D17" s="38">
        <v>700</v>
      </c>
      <c r="E17" s="39">
        <v>6</v>
      </c>
      <c r="F17" s="40">
        <v>0.4</v>
      </c>
      <c r="G17" s="40"/>
      <c r="H17" s="41" t="s">
        <v>23</v>
      </c>
      <c r="I17" s="33">
        <v>550</v>
      </c>
      <c r="J17" s="42">
        <v>0</v>
      </c>
      <c r="K17" s="43">
        <v>1161.7391304347827</v>
      </c>
      <c r="L17" s="44">
        <v>174.2608695652174</v>
      </c>
      <c r="M17" s="45">
        <v>1336</v>
      </c>
    </row>
    <row r="18" spans="1:13" ht="15" x14ac:dyDescent="0.35">
      <c r="A18" s="62"/>
      <c r="B18" s="7"/>
      <c r="C18" s="62"/>
      <c r="D18" s="63"/>
      <c r="E18" s="64"/>
      <c r="F18" s="65"/>
      <c r="G18" s="65"/>
      <c r="H18" s="41"/>
      <c r="I18" s="33" t="s">
        <v>23</v>
      </c>
      <c r="J18" s="66"/>
      <c r="K18" s="43" t="s">
        <v>23</v>
      </c>
      <c r="L18" s="44" t="s">
        <v>23</v>
      </c>
      <c r="M18" s="45" t="s">
        <v>23</v>
      </c>
    </row>
    <row r="19" spans="1:13" ht="15" x14ac:dyDescent="0.35">
      <c r="A19" s="46" t="s">
        <v>30</v>
      </c>
      <c r="B19" s="7"/>
      <c r="C19" s="37"/>
      <c r="D19" s="38">
        <v>50</v>
      </c>
      <c r="E19" s="46">
        <v>48</v>
      </c>
      <c r="F19" s="40">
        <v>0.4</v>
      </c>
      <c r="G19" s="40"/>
      <c r="H19" s="41"/>
      <c r="I19" s="33" t="s">
        <v>23</v>
      </c>
      <c r="J19" s="42"/>
      <c r="K19" s="43">
        <v>109.57</v>
      </c>
      <c r="L19" s="44">
        <v>16.435499999999998</v>
      </c>
      <c r="M19" s="45">
        <v>126</v>
      </c>
    </row>
    <row r="20" spans="1:13" ht="15" x14ac:dyDescent="0.35">
      <c r="A20" s="46" t="s">
        <v>30</v>
      </c>
      <c r="B20" s="7"/>
      <c r="C20" s="37"/>
      <c r="D20" s="38">
        <v>350</v>
      </c>
      <c r="E20" s="46">
        <v>12</v>
      </c>
      <c r="F20" s="40">
        <v>0.4</v>
      </c>
      <c r="G20" s="40"/>
      <c r="H20" s="41"/>
      <c r="I20" s="33" t="s">
        <v>23</v>
      </c>
      <c r="J20" s="42"/>
      <c r="K20" s="43">
        <v>396.52</v>
      </c>
      <c r="L20" s="44">
        <v>59.477999999999994</v>
      </c>
      <c r="M20" s="45">
        <v>456</v>
      </c>
    </row>
    <row r="21" spans="1:13" ht="15" x14ac:dyDescent="0.35">
      <c r="A21" s="60" t="s">
        <v>31</v>
      </c>
      <c r="B21" s="7">
        <v>0</v>
      </c>
      <c r="C21" s="37">
        <v>0</v>
      </c>
      <c r="D21" s="38">
        <v>700</v>
      </c>
      <c r="E21" s="39">
        <v>6</v>
      </c>
      <c r="F21" s="40">
        <v>0.4</v>
      </c>
      <c r="G21" s="40"/>
      <c r="H21" s="41" t="s">
        <v>23</v>
      </c>
      <c r="I21" s="33">
        <v>350</v>
      </c>
      <c r="J21" s="42">
        <v>0</v>
      </c>
      <c r="K21" s="43">
        <v>701.73913043478262</v>
      </c>
      <c r="L21" s="44">
        <v>105.26086956521739</v>
      </c>
      <c r="M21" s="45">
        <v>807</v>
      </c>
    </row>
    <row r="22" spans="1:13" ht="15" x14ac:dyDescent="0.35">
      <c r="A22" s="61"/>
      <c r="B22" s="7"/>
      <c r="C22" s="62"/>
      <c r="D22" s="63"/>
      <c r="E22" s="64"/>
      <c r="F22" s="65"/>
      <c r="G22" s="65"/>
      <c r="H22" s="41"/>
      <c r="I22" s="33" t="s">
        <v>23</v>
      </c>
      <c r="J22" s="66"/>
      <c r="K22" s="43" t="s">
        <v>23</v>
      </c>
      <c r="L22" s="44" t="s">
        <v>23</v>
      </c>
      <c r="M22" s="45" t="s">
        <v>23</v>
      </c>
    </row>
    <row r="23" spans="1:13" ht="15" x14ac:dyDescent="0.35">
      <c r="A23" s="60" t="s">
        <v>32</v>
      </c>
      <c r="B23" s="7">
        <v>0</v>
      </c>
      <c r="C23" s="37">
        <v>0</v>
      </c>
      <c r="D23" s="38">
        <v>50</v>
      </c>
      <c r="E23" s="46">
        <v>48</v>
      </c>
      <c r="F23" s="40">
        <v>0.4</v>
      </c>
      <c r="G23" s="40"/>
      <c r="H23" s="41" t="s">
        <v>23</v>
      </c>
      <c r="I23" s="33">
        <v>65</v>
      </c>
      <c r="J23" s="42">
        <v>0</v>
      </c>
      <c r="K23" s="43">
        <v>92.17</v>
      </c>
      <c r="L23" s="44">
        <v>13.8255</v>
      </c>
      <c r="M23" s="45">
        <v>106</v>
      </c>
    </row>
    <row r="24" spans="1:13" ht="15" x14ac:dyDescent="0.35">
      <c r="A24" s="60" t="s">
        <v>32</v>
      </c>
      <c r="B24" s="7">
        <v>0</v>
      </c>
      <c r="C24" s="37">
        <v>0</v>
      </c>
      <c r="D24" s="38">
        <v>350</v>
      </c>
      <c r="E24" s="39">
        <v>12</v>
      </c>
      <c r="F24" s="40">
        <v>0.4</v>
      </c>
      <c r="G24" s="40"/>
      <c r="H24" s="41" t="s">
        <v>23</v>
      </c>
      <c r="I24" s="33" t="s">
        <v>23</v>
      </c>
      <c r="J24" s="42">
        <v>0</v>
      </c>
      <c r="K24" s="43">
        <v>293.04000000000002</v>
      </c>
      <c r="L24" s="44">
        <v>43.956000000000003</v>
      </c>
      <c r="M24" s="45">
        <v>337</v>
      </c>
    </row>
    <row r="25" spans="1:13" ht="15" x14ac:dyDescent="0.35">
      <c r="A25" s="60" t="s">
        <v>32</v>
      </c>
      <c r="B25" s="7">
        <v>0</v>
      </c>
      <c r="C25" s="37">
        <v>0</v>
      </c>
      <c r="D25" s="38">
        <v>700</v>
      </c>
      <c r="E25" s="39">
        <v>6</v>
      </c>
      <c r="F25" s="40">
        <v>0.4</v>
      </c>
      <c r="G25" s="40"/>
      <c r="H25" s="41" t="s">
        <v>23</v>
      </c>
      <c r="I25" s="33">
        <v>250</v>
      </c>
      <c r="J25" s="42">
        <v>0</v>
      </c>
      <c r="K25" s="43">
        <v>494.78260869565219</v>
      </c>
      <c r="L25" s="44">
        <v>74.217391304347828</v>
      </c>
      <c r="M25" s="45">
        <v>569</v>
      </c>
    </row>
    <row r="26" spans="1:13" ht="15" x14ac:dyDescent="0.35">
      <c r="A26" s="60" t="s">
        <v>32</v>
      </c>
      <c r="B26" s="7">
        <v>0</v>
      </c>
      <c r="C26" s="37">
        <v>0</v>
      </c>
      <c r="D26" s="38">
        <v>6000</v>
      </c>
      <c r="E26" s="39">
        <v>1</v>
      </c>
      <c r="F26" s="40">
        <v>0.4</v>
      </c>
      <c r="G26" s="40"/>
      <c r="H26" s="41" t="s">
        <v>23</v>
      </c>
      <c r="I26" s="33">
        <v>1350</v>
      </c>
      <c r="J26" s="42">
        <v>0</v>
      </c>
      <c r="K26" s="43">
        <v>3438.2608695652175</v>
      </c>
      <c r="L26" s="44">
        <v>515.73913043478262</v>
      </c>
      <c r="M26" s="45">
        <v>3954</v>
      </c>
    </row>
    <row r="27" spans="1:13" ht="15" x14ac:dyDescent="0.35">
      <c r="A27" s="62"/>
      <c r="B27" s="7"/>
      <c r="C27" s="62"/>
      <c r="D27" s="63"/>
      <c r="E27" s="64"/>
      <c r="F27" s="65"/>
      <c r="G27" s="65"/>
      <c r="H27" s="41"/>
      <c r="I27" s="33" t="s">
        <v>23</v>
      </c>
      <c r="J27" s="66"/>
      <c r="K27" s="43" t="s">
        <v>23</v>
      </c>
      <c r="L27" s="44" t="s">
        <v>23</v>
      </c>
      <c r="M27" s="45" t="s">
        <v>23</v>
      </c>
    </row>
    <row r="28" spans="1:13" ht="15" x14ac:dyDescent="0.35">
      <c r="A28" s="60" t="s">
        <v>33</v>
      </c>
      <c r="B28" s="7">
        <v>0</v>
      </c>
      <c r="C28" s="37">
        <v>0</v>
      </c>
      <c r="D28" s="38">
        <v>700</v>
      </c>
      <c r="E28" s="39">
        <v>6</v>
      </c>
      <c r="F28" s="40">
        <v>0.375</v>
      </c>
      <c r="G28" s="40"/>
      <c r="H28" s="41" t="s">
        <v>23</v>
      </c>
      <c r="I28" s="33">
        <v>120</v>
      </c>
      <c r="J28" s="42">
        <v>0</v>
      </c>
      <c r="K28" s="43">
        <v>394.78260869565219</v>
      </c>
      <c r="L28" s="44">
        <v>59.217391304347828</v>
      </c>
      <c r="M28" s="45">
        <v>454</v>
      </c>
    </row>
    <row r="29" spans="1:13" ht="15" x14ac:dyDescent="0.35">
      <c r="A29" s="60" t="s">
        <v>34</v>
      </c>
      <c r="B29" s="7">
        <v>0</v>
      </c>
      <c r="C29" s="37">
        <v>0</v>
      </c>
      <c r="D29" s="38">
        <v>700</v>
      </c>
      <c r="E29" s="39">
        <v>6</v>
      </c>
      <c r="F29" s="40">
        <v>0.375</v>
      </c>
      <c r="G29" s="40"/>
      <c r="H29" s="41" t="s">
        <v>23</v>
      </c>
      <c r="I29" s="33">
        <v>125</v>
      </c>
      <c r="J29" s="42">
        <v>0</v>
      </c>
      <c r="K29" s="43">
        <v>413.91</v>
      </c>
      <c r="L29" s="44">
        <v>62.086500000000001</v>
      </c>
      <c r="M29" s="45">
        <v>476</v>
      </c>
    </row>
    <row r="30" spans="1:13" ht="15" x14ac:dyDescent="0.35">
      <c r="A30" s="60" t="s">
        <v>35</v>
      </c>
      <c r="B30" s="7">
        <v>0</v>
      </c>
      <c r="C30" s="37">
        <v>0</v>
      </c>
      <c r="D30" s="38">
        <v>700</v>
      </c>
      <c r="E30" s="39">
        <v>6</v>
      </c>
      <c r="F30" s="40">
        <v>0.375</v>
      </c>
      <c r="G30" s="40"/>
      <c r="H30" s="41" t="s">
        <v>23</v>
      </c>
      <c r="I30" s="33">
        <v>130</v>
      </c>
      <c r="J30" s="42">
        <v>0</v>
      </c>
      <c r="K30" s="43">
        <v>413.91</v>
      </c>
      <c r="L30" s="44">
        <v>62.086500000000001</v>
      </c>
      <c r="M30" s="45">
        <v>476</v>
      </c>
    </row>
    <row r="31" spans="1:13" ht="15" x14ac:dyDescent="0.35">
      <c r="A31" s="62"/>
      <c r="B31" s="7"/>
      <c r="C31" s="62"/>
      <c r="D31" s="63"/>
      <c r="E31" s="64"/>
      <c r="F31" s="65"/>
      <c r="G31" s="65"/>
      <c r="H31" s="41"/>
      <c r="I31" s="33" t="s">
        <v>23</v>
      </c>
      <c r="J31" s="66"/>
      <c r="K31" s="43" t="s">
        <v>23</v>
      </c>
      <c r="L31" s="44" t="s">
        <v>23</v>
      </c>
      <c r="M31" s="45" t="s">
        <v>23</v>
      </c>
    </row>
    <row r="32" spans="1:13" ht="15" x14ac:dyDescent="0.35">
      <c r="A32" s="60" t="s">
        <v>36</v>
      </c>
      <c r="B32" s="7">
        <v>0</v>
      </c>
      <c r="C32" s="37">
        <v>0</v>
      </c>
      <c r="D32" s="38">
        <v>350</v>
      </c>
      <c r="E32" s="39">
        <v>12</v>
      </c>
      <c r="F32" s="40">
        <v>0.26</v>
      </c>
      <c r="G32" s="40"/>
      <c r="H32" s="41" t="s">
        <v>23</v>
      </c>
      <c r="I32" s="33">
        <v>125</v>
      </c>
      <c r="J32" s="42">
        <v>0</v>
      </c>
      <c r="K32" s="43">
        <v>339.13</v>
      </c>
      <c r="L32" s="44">
        <v>50.869499999999995</v>
      </c>
      <c r="M32" s="45">
        <v>390</v>
      </c>
    </row>
    <row r="33" spans="1:13" ht="15" x14ac:dyDescent="0.35">
      <c r="A33" s="60" t="s">
        <v>36</v>
      </c>
      <c r="B33" s="7">
        <v>0</v>
      </c>
      <c r="C33" s="37">
        <v>0</v>
      </c>
      <c r="D33" s="38">
        <v>700</v>
      </c>
      <c r="E33" s="39">
        <v>6</v>
      </c>
      <c r="F33" s="40">
        <v>0.26</v>
      </c>
      <c r="G33" s="40"/>
      <c r="H33" s="41" t="s">
        <v>23</v>
      </c>
      <c r="I33" s="33">
        <v>250</v>
      </c>
      <c r="J33" s="42">
        <v>0</v>
      </c>
      <c r="K33" s="43">
        <v>603.48</v>
      </c>
      <c r="L33" s="44">
        <v>90.522000000000006</v>
      </c>
      <c r="M33" s="45">
        <v>694</v>
      </c>
    </row>
    <row r="34" spans="1:13" ht="15" x14ac:dyDescent="0.35">
      <c r="A34" s="60" t="s">
        <v>37</v>
      </c>
      <c r="B34" s="7">
        <v>0</v>
      </c>
      <c r="C34" s="37">
        <v>0</v>
      </c>
      <c r="D34" s="38">
        <v>350</v>
      </c>
      <c r="E34" s="39">
        <v>12</v>
      </c>
      <c r="F34" s="40">
        <v>0.26</v>
      </c>
      <c r="G34" s="40"/>
      <c r="H34" s="41" t="s">
        <v>23</v>
      </c>
      <c r="I34" s="33">
        <v>125</v>
      </c>
      <c r="J34" s="42">
        <v>0</v>
      </c>
      <c r="K34" s="43">
        <v>339.13</v>
      </c>
      <c r="L34" s="44">
        <v>50.869499999999995</v>
      </c>
      <c r="M34" s="45">
        <v>390</v>
      </c>
    </row>
    <row r="35" spans="1:13" ht="15" x14ac:dyDescent="0.35">
      <c r="A35" s="60" t="s">
        <v>37</v>
      </c>
      <c r="B35" s="7">
        <v>0</v>
      </c>
      <c r="C35" s="37">
        <v>0</v>
      </c>
      <c r="D35" s="38">
        <v>700</v>
      </c>
      <c r="E35" s="39">
        <v>6</v>
      </c>
      <c r="F35" s="40">
        <v>0.26</v>
      </c>
      <c r="G35" s="40"/>
      <c r="H35" s="41" t="s">
        <v>23</v>
      </c>
      <c r="I35" s="33">
        <v>250</v>
      </c>
      <c r="J35" s="42">
        <v>0</v>
      </c>
      <c r="K35" s="43">
        <v>603.48</v>
      </c>
      <c r="L35" s="44">
        <v>90.522000000000006</v>
      </c>
      <c r="M35" s="45">
        <v>694</v>
      </c>
    </row>
    <row r="36" spans="1:13" ht="15" x14ac:dyDescent="0.35">
      <c r="A36" s="60" t="s">
        <v>38</v>
      </c>
      <c r="B36" s="7">
        <v>0</v>
      </c>
      <c r="C36" s="37">
        <v>0</v>
      </c>
      <c r="D36" s="38">
        <v>350</v>
      </c>
      <c r="E36" s="39">
        <v>12</v>
      </c>
      <c r="F36" s="40">
        <v>0.26</v>
      </c>
      <c r="G36" s="40"/>
      <c r="H36" s="41" t="s">
        <v>23</v>
      </c>
      <c r="I36" s="33">
        <v>125</v>
      </c>
      <c r="J36" s="42">
        <v>0</v>
      </c>
      <c r="K36" s="43">
        <v>339.13</v>
      </c>
      <c r="L36" s="44">
        <v>50.869499999999995</v>
      </c>
      <c r="M36" s="45">
        <v>390</v>
      </c>
    </row>
    <row r="37" spans="1:13" ht="15" x14ac:dyDescent="0.35">
      <c r="A37" s="60" t="s">
        <v>38</v>
      </c>
      <c r="B37" s="7">
        <v>0</v>
      </c>
      <c r="C37" s="37">
        <v>0</v>
      </c>
      <c r="D37" s="38">
        <v>700</v>
      </c>
      <c r="E37" s="39">
        <v>6</v>
      </c>
      <c r="F37" s="40">
        <v>0.26</v>
      </c>
      <c r="G37" s="40"/>
      <c r="H37" s="41" t="s">
        <v>23</v>
      </c>
      <c r="I37" s="33">
        <v>250</v>
      </c>
      <c r="J37" s="42">
        <v>0</v>
      </c>
      <c r="K37" s="43">
        <v>603.48</v>
      </c>
      <c r="L37" s="44">
        <v>90.522000000000006</v>
      </c>
      <c r="M37" s="45">
        <v>694</v>
      </c>
    </row>
    <row r="38" spans="1:13" ht="15" x14ac:dyDescent="0.35">
      <c r="A38" s="60" t="s">
        <v>39</v>
      </c>
      <c r="B38" s="7">
        <v>0</v>
      </c>
      <c r="C38" s="37">
        <v>0</v>
      </c>
      <c r="D38" s="38" t="s">
        <v>40</v>
      </c>
      <c r="E38" s="39">
        <v>4</v>
      </c>
      <c r="F38" s="40">
        <v>0.26</v>
      </c>
      <c r="G38" s="40"/>
      <c r="H38" s="41" t="s">
        <v>23</v>
      </c>
      <c r="I38" s="33">
        <v>450</v>
      </c>
      <c r="J38" s="42">
        <v>0</v>
      </c>
      <c r="K38" s="43">
        <v>1017.7499999999999</v>
      </c>
      <c r="L38" s="44">
        <v>152.66249999999997</v>
      </c>
      <c r="M38" s="45">
        <v>1170</v>
      </c>
    </row>
    <row r="39" spans="1:13" ht="15" x14ac:dyDescent="0.35">
      <c r="A39" s="60" t="s">
        <v>41</v>
      </c>
      <c r="B39" s="7">
        <v>0</v>
      </c>
      <c r="C39" s="37">
        <v>0</v>
      </c>
      <c r="D39" s="38" t="s">
        <v>42</v>
      </c>
      <c r="E39" s="46"/>
      <c r="F39" s="40">
        <v>0.26</v>
      </c>
      <c r="G39" s="40"/>
      <c r="H39" s="41" t="s">
        <v>23</v>
      </c>
      <c r="I39" s="33">
        <v>395</v>
      </c>
      <c r="J39" s="42">
        <v>0</v>
      </c>
      <c r="K39" s="43">
        <v>550</v>
      </c>
      <c r="L39" s="44">
        <v>82.5</v>
      </c>
      <c r="M39" s="43">
        <v>633</v>
      </c>
    </row>
    <row r="40" spans="1:13" ht="15" x14ac:dyDescent="0.35">
      <c r="A40" s="60" t="s">
        <v>43</v>
      </c>
      <c r="B40" s="7"/>
      <c r="C40" s="37"/>
      <c r="D40" s="38" t="s">
        <v>44</v>
      </c>
      <c r="E40" s="39"/>
      <c r="F40" s="40">
        <v>0.4</v>
      </c>
      <c r="G40" s="40"/>
      <c r="H40" s="41"/>
      <c r="I40" s="33" t="s">
        <v>23</v>
      </c>
      <c r="J40" s="42">
        <v>0</v>
      </c>
      <c r="K40" s="43">
        <v>175</v>
      </c>
      <c r="L40" s="44">
        <v>26.25</v>
      </c>
      <c r="M40" s="45">
        <v>201</v>
      </c>
    </row>
    <row r="41" spans="1:13" ht="15" x14ac:dyDescent="0.35">
      <c r="A41" s="62"/>
      <c r="B41" s="7" t="s">
        <v>23</v>
      </c>
      <c r="C41" s="62" t="s">
        <v>23</v>
      </c>
      <c r="D41" s="63" t="s">
        <v>23</v>
      </c>
      <c r="E41" s="64" t="s">
        <v>23</v>
      </c>
      <c r="F41" s="65" t="s">
        <v>23</v>
      </c>
      <c r="G41" s="65"/>
      <c r="H41" s="41" t="s">
        <v>23</v>
      </c>
      <c r="I41" s="33" t="s">
        <v>23</v>
      </c>
      <c r="J41" s="66" t="s">
        <v>23</v>
      </c>
      <c r="K41" s="43" t="s">
        <v>23</v>
      </c>
      <c r="L41" s="44" t="s">
        <v>23</v>
      </c>
      <c r="M41" s="45" t="s">
        <v>23</v>
      </c>
    </row>
    <row r="42" spans="1:13" ht="15" x14ac:dyDescent="0.35">
      <c r="A42" s="60" t="s">
        <v>45</v>
      </c>
      <c r="B42" s="7">
        <v>0</v>
      </c>
      <c r="C42" s="37">
        <v>0</v>
      </c>
      <c r="D42" s="38">
        <v>700</v>
      </c>
      <c r="E42" s="39">
        <v>6</v>
      </c>
      <c r="F42" s="40">
        <v>0.4</v>
      </c>
      <c r="G42" s="40"/>
      <c r="H42" s="41" t="s">
        <v>23</v>
      </c>
      <c r="I42" s="33">
        <v>500</v>
      </c>
      <c r="J42" s="42">
        <v>0</v>
      </c>
      <c r="K42" s="43">
        <v>1253.9100000000001</v>
      </c>
      <c r="L42" s="44">
        <v>188.0865</v>
      </c>
      <c r="M42" s="45">
        <v>1442</v>
      </c>
    </row>
    <row r="43" spans="1:13" ht="15" x14ac:dyDescent="0.35">
      <c r="A43" s="60" t="s">
        <v>46</v>
      </c>
      <c r="B43" s="7"/>
      <c r="C43" s="37"/>
      <c r="D43" s="38">
        <v>700</v>
      </c>
      <c r="E43" s="46">
        <v>4</v>
      </c>
      <c r="F43" s="40">
        <v>0.4</v>
      </c>
      <c r="G43" s="54"/>
      <c r="H43" s="55"/>
      <c r="I43" s="33" t="s">
        <v>23</v>
      </c>
      <c r="J43" s="42">
        <v>0</v>
      </c>
      <c r="K43" s="43">
        <v>2874.7826086956525</v>
      </c>
      <c r="L43" s="44">
        <v>431.21739130434787</v>
      </c>
      <c r="M43" s="45">
        <v>3306</v>
      </c>
    </row>
    <row r="44" spans="1:13" ht="15" x14ac:dyDescent="0.35">
      <c r="A44" s="61"/>
      <c r="B44" s="7"/>
      <c r="C44" s="62"/>
      <c r="D44" s="63"/>
      <c r="E44" s="62"/>
      <c r="F44" s="65"/>
      <c r="G44" s="65"/>
      <c r="H44" s="41"/>
      <c r="I44" s="33" t="s">
        <v>23</v>
      </c>
      <c r="J44" s="66"/>
      <c r="K44" s="43" t="s">
        <v>23</v>
      </c>
      <c r="L44" s="44" t="s">
        <v>23</v>
      </c>
      <c r="M44" s="45" t="s">
        <v>23</v>
      </c>
    </row>
    <row r="45" spans="1:13" ht="15" x14ac:dyDescent="0.35">
      <c r="A45" s="46" t="s">
        <v>47</v>
      </c>
      <c r="B45" s="7">
        <v>0</v>
      </c>
      <c r="C45" s="37">
        <v>0</v>
      </c>
      <c r="D45" s="38">
        <v>700</v>
      </c>
      <c r="E45" s="39">
        <v>12</v>
      </c>
      <c r="F45" s="40">
        <v>0.37</v>
      </c>
      <c r="G45" s="40"/>
      <c r="H45" s="41" t="s">
        <v>23</v>
      </c>
      <c r="I45" s="33">
        <v>95</v>
      </c>
      <c r="J45" s="42">
        <v>15</v>
      </c>
      <c r="K45" s="43">
        <v>340</v>
      </c>
      <c r="L45" s="44">
        <v>51</v>
      </c>
      <c r="M45" s="45">
        <v>391</v>
      </c>
    </row>
    <row r="46" spans="1:13" ht="15" x14ac:dyDescent="0.35">
      <c r="A46" s="61"/>
      <c r="B46" s="7"/>
      <c r="C46" s="62"/>
      <c r="D46" s="63"/>
      <c r="E46" s="62"/>
      <c r="F46" s="65"/>
      <c r="G46" s="65"/>
      <c r="H46" s="41"/>
      <c r="I46" s="33" t="s">
        <v>23</v>
      </c>
      <c r="J46" s="66"/>
      <c r="K46" s="43" t="s">
        <v>23</v>
      </c>
      <c r="L46" s="44" t="s">
        <v>23</v>
      </c>
      <c r="M46" s="45" t="s">
        <v>23</v>
      </c>
    </row>
    <row r="47" spans="1:13" ht="15" x14ac:dyDescent="0.35">
      <c r="A47" s="36" t="s">
        <v>48</v>
      </c>
      <c r="B47" s="7"/>
      <c r="C47" s="37"/>
      <c r="D47" s="38"/>
      <c r="E47" s="46"/>
      <c r="F47" s="40"/>
      <c r="G47" s="40"/>
      <c r="H47" s="41" t="s">
        <v>23</v>
      </c>
      <c r="I47" s="33" t="s">
        <v>23</v>
      </c>
      <c r="J47" s="42"/>
      <c r="K47" s="43" t="s">
        <v>23</v>
      </c>
      <c r="L47" s="44" t="s">
        <v>23</v>
      </c>
      <c r="M47" s="45" t="s">
        <v>23</v>
      </c>
    </row>
    <row r="48" spans="1:13" ht="15" x14ac:dyDescent="0.35">
      <c r="A48" s="60" t="s">
        <v>49</v>
      </c>
      <c r="B48" s="7">
        <v>0</v>
      </c>
      <c r="C48" s="37">
        <v>0</v>
      </c>
      <c r="D48" s="38">
        <v>700</v>
      </c>
      <c r="E48" s="39">
        <v>6</v>
      </c>
      <c r="F48" s="40">
        <v>0.4</v>
      </c>
      <c r="G48" s="40"/>
      <c r="H48" s="41" t="s">
        <v>23</v>
      </c>
      <c r="I48" s="33">
        <v>750</v>
      </c>
      <c r="J48" s="42">
        <v>0</v>
      </c>
      <c r="K48" s="43">
        <v>1414.78</v>
      </c>
      <c r="L48" s="44">
        <v>212.21699999999998</v>
      </c>
      <c r="M48" s="45">
        <v>1627</v>
      </c>
    </row>
    <row r="49" spans="1:13" ht="15" x14ac:dyDescent="0.35">
      <c r="A49" s="60" t="s">
        <v>50</v>
      </c>
      <c r="B49" s="7">
        <v>0</v>
      </c>
      <c r="C49" s="37">
        <v>0</v>
      </c>
      <c r="D49" s="38">
        <v>700</v>
      </c>
      <c r="E49" s="39">
        <v>6</v>
      </c>
      <c r="F49" s="40">
        <v>0.4</v>
      </c>
      <c r="G49" s="40"/>
      <c r="H49" s="41" t="s">
        <v>23</v>
      </c>
      <c r="I49" s="33">
        <v>500</v>
      </c>
      <c r="J49" s="42">
        <v>0</v>
      </c>
      <c r="K49" s="43">
        <v>839.13</v>
      </c>
      <c r="L49" s="44">
        <v>125.86949999999999</v>
      </c>
      <c r="M49" s="45">
        <v>965</v>
      </c>
    </row>
    <row r="50" spans="1:13" ht="15" x14ac:dyDescent="0.35">
      <c r="A50" s="60" t="s">
        <v>51</v>
      </c>
      <c r="B50" s="7">
        <v>0</v>
      </c>
      <c r="C50" s="37">
        <v>0</v>
      </c>
      <c r="D50" s="38">
        <v>700</v>
      </c>
      <c r="E50" s="39">
        <v>6</v>
      </c>
      <c r="F50" s="40">
        <v>0.4</v>
      </c>
      <c r="G50" s="40"/>
      <c r="H50" s="41" t="s">
        <v>23</v>
      </c>
      <c r="I50" s="33">
        <v>370</v>
      </c>
      <c r="J50" s="42">
        <v>0</v>
      </c>
      <c r="K50" s="43">
        <v>735.65</v>
      </c>
      <c r="L50" s="44">
        <v>110.3475</v>
      </c>
      <c r="M50" s="45">
        <v>846</v>
      </c>
    </row>
    <row r="51" spans="1:13" ht="15" x14ac:dyDescent="0.35">
      <c r="A51" s="74"/>
      <c r="B51" s="75"/>
      <c r="C51" s="37"/>
      <c r="D51" s="38"/>
      <c r="E51" s="39"/>
      <c r="F51" s="40"/>
      <c r="G51" s="40"/>
      <c r="H51" s="41"/>
      <c r="I51" s="76"/>
      <c r="J51" s="77"/>
      <c r="K51" s="43"/>
      <c r="L51" s="44"/>
      <c r="M51" s="45"/>
    </row>
    <row r="52" spans="1:13" ht="15" x14ac:dyDescent="0.35">
      <c r="A52" s="74" t="s">
        <v>52</v>
      </c>
      <c r="B52" s="75"/>
      <c r="C52" s="37"/>
      <c r="D52" s="38">
        <v>700</v>
      </c>
      <c r="E52" s="46"/>
      <c r="F52" s="40">
        <v>0.5</v>
      </c>
      <c r="G52" s="40"/>
      <c r="H52" s="41" t="s">
        <v>23</v>
      </c>
      <c r="I52" s="76">
        <v>370</v>
      </c>
      <c r="J52" s="77">
        <v>0</v>
      </c>
      <c r="K52" s="43">
        <v>1105</v>
      </c>
      <c r="L52" s="44">
        <v>165.75</v>
      </c>
      <c r="M52" s="43">
        <v>1271</v>
      </c>
    </row>
    <row r="53" spans="1:13" ht="15" x14ac:dyDescent="0.35">
      <c r="A53" s="78"/>
      <c r="B53" s="79"/>
      <c r="C53" s="80"/>
      <c r="D53" s="81"/>
      <c r="E53" s="39"/>
      <c r="F53" s="82"/>
      <c r="G53" s="82"/>
      <c r="H53" s="83"/>
      <c r="I53" s="84"/>
      <c r="J53" s="85"/>
      <c r="K53" s="43"/>
      <c r="L53" s="86"/>
      <c r="M53" s="45"/>
    </row>
    <row r="54" spans="1:13" ht="15" x14ac:dyDescent="0.35">
      <c r="A54" s="74" t="s">
        <v>53</v>
      </c>
      <c r="B54" s="75"/>
      <c r="C54" s="37"/>
      <c r="D54" s="38">
        <v>750</v>
      </c>
      <c r="E54" s="46"/>
      <c r="F54" s="40">
        <v>0.3</v>
      </c>
      <c r="G54" s="40"/>
      <c r="H54" s="41" t="s">
        <v>23</v>
      </c>
      <c r="I54" s="76">
        <v>460</v>
      </c>
      <c r="J54" s="77">
        <v>0</v>
      </c>
      <c r="K54" s="43">
        <v>478</v>
      </c>
      <c r="L54" s="44">
        <v>71.7</v>
      </c>
      <c r="M54" s="43">
        <v>550</v>
      </c>
    </row>
    <row r="55" spans="1:13" ht="15" x14ac:dyDescent="0.35">
      <c r="A55" s="87"/>
      <c r="B55" s="75"/>
      <c r="C55" s="88"/>
      <c r="D55" s="89"/>
      <c r="E55" s="90"/>
      <c r="F55" s="91"/>
      <c r="G55" s="91"/>
      <c r="H55" s="41"/>
      <c r="I55" s="76" t="s">
        <v>23</v>
      </c>
      <c r="J55" s="92"/>
      <c r="K55" s="43" t="s">
        <v>23</v>
      </c>
      <c r="L55" s="44" t="s">
        <v>23</v>
      </c>
      <c r="M55" s="45" t="s">
        <v>23</v>
      </c>
    </row>
    <row r="56" spans="1:13" ht="15" x14ac:dyDescent="0.35">
      <c r="A56" s="93" t="s">
        <v>54</v>
      </c>
      <c r="B56" s="75" t="s">
        <v>23</v>
      </c>
      <c r="C56" s="37" t="s">
        <v>23</v>
      </c>
      <c r="D56" s="38" t="s">
        <v>23</v>
      </c>
      <c r="E56" s="39" t="s">
        <v>23</v>
      </c>
      <c r="F56" s="40" t="s">
        <v>23</v>
      </c>
      <c r="G56" s="40"/>
      <c r="H56" s="41" t="s">
        <v>23</v>
      </c>
      <c r="I56" s="76" t="s">
        <v>23</v>
      </c>
      <c r="J56" s="77" t="s">
        <v>23</v>
      </c>
      <c r="K56" s="43" t="s">
        <v>23</v>
      </c>
      <c r="L56" s="44" t="s">
        <v>23</v>
      </c>
      <c r="M56" s="45" t="s">
        <v>23</v>
      </c>
    </row>
    <row r="57" spans="1:13" ht="15" x14ac:dyDescent="0.35">
      <c r="A57" s="93" t="s">
        <v>55</v>
      </c>
      <c r="B57" s="75" t="s">
        <v>23</v>
      </c>
      <c r="C57" s="37" t="s">
        <v>23</v>
      </c>
      <c r="D57" s="38" t="s">
        <v>23</v>
      </c>
      <c r="E57" s="39" t="s">
        <v>23</v>
      </c>
      <c r="F57" s="40" t="s">
        <v>23</v>
      </c>
      <c r="G57" s="40"/>
      <c r="H57" s="41" t="s">
        <v>23</v>
      </c>
      <c r="I57" s="76" t="s">
        <v>23</v>
      </c>
      <c r="J57" s="77" t="s">
        <v>23</v>
      </c>
      <c r="K57" s="43" t="s">
        <v>23</v>
      </c>
      <c r="L57" s="44" t="s">
        <v>23</v>
      </c>
      <c r="M57" s="45" t="s">
        <v>23</v>
      </c>
    </row>
    <row r="58" spans="1:13" ht="15" x14ac:dyDescent="0.35">
      <c r="A58" s="94" t="s">
        <v>56</v>
      </c>
      <c r="B58" s="75">
        <v>0</v>
      </c>
      <c r="C58" s="37">
        <v>0</v>
      </c>
      <c r="D58" s="38">
        <v>50</v>
      </c>
      <c r="E58" s="39">
        <v>48</v>
      </c>
      <c r="F58" s="40">
        <v>0.4</v>
      </c>
      <c r="G58" s="40"/>
      <c r="H58" s="41" t="s">
        <v>23</v>
      </c>
      <c r="I58" s="76">
        <v>61</v>
      </c>
      <c r="J58" s="77">
        <v>0</v>
      </c>
      <c r="K58" s="43">
        <v>195.49999999999997</v>
      </c>
      <c r="L58" s="44">
        <v>29.324999999999996</v>
      </c>
      <c r="M58" s="45">
        <v>225</v>
      </c>
    </row>
    <row r="59" spans="1:13" ht="15" x14ac:dyDescent="0.35">
      <c r="A59" s="94" t="s">
        <v>56</v>
      </c>
      <c r="B59" s="75">
        <v>0</v>
      </c>
      <c r="C59" s="37">
        <v>0</v>
      </c>
      <c r="D59" s="38">
        <v>350</v>
      </c>
      <c r="E59" s="39">
        <v>24</v>
      </c>
      <c r="F59" s="40">
        <v>0.4</v>
      </c>
      <c r="G59" s="40"/>
      <c r="H59" s="41" t="s">
        <v>23</v>
      </c>
      <c r="I59" s="76">
        <v>399</v>
      </c>
      <c r="J59" s="77">
        <v>0</v>
      </c>
      <c r="K59" s="43">
        <v>1236.48</v>
      </c>
      <c r="L59" s="44">
        <v>185.47200000000001</v>
      </c>
      <c r="M59" s="45">
        <v>1422</v>
      </c>
    </row>
    <row r="60" spans="1:13" ht="15" x14ac:dyDescent="0.35">
      <c r="A60" s="94" t="s">
        <v>56</v>
      </c>
      <c r="B60" s="75">
        <v>0</v>
      </c>
      <c r="C60" s="37">
        <v>0</v>
      </c>
      <c r="D60" s="38">
        <v>700</v>
      </c>
      <c r="E60" s="39">
        <v>12</v>
      </c>
      <c r="F60" s="40">
        <v>0.4</v>
      </c>
      <c r="G60" s="40"/>
      <c r="H60" s="41" t="s">
        <v>23</v>
      </c>
      <c r="I60" s="76">
        <v>754</v>
      </c>
      <c r="J60" s="77">
        <v>0</v>
      </c>
      <c r="K60" s="43">
        <v>2278.0800000000004</v>
      </c>
      <c r="L60" s="44">
        <v>341.71200000000005</v>
      </c>
      <c r="M60" s="45">
        <v>2620</v>
      </c>
    </row>
    <row r="61" spans="1:13" ht="15" x14ac:dyDescent="0.35">
      <c r="A61" s="94" t="s">
        <v>56</v>
      </c>
      <c r="B61" s="75">
        <v>0</v>
      </c>
      <c r="C61" s="37">
        <v>0</v>
      </c>
      <c r="D61" s="38">
        <v>1000</v>
      </c>
      <c r="E61" s="39">
        <v>12</v>
      </c>
      <c r="F61" s="40">
        <v>0.4</v>
      </c>
      <c r="G61" s="40"/>
      <c r="H61" s="41" t="s">
        <v>23</v>
      </c>
      <c r="I61" s="76">
        <v>1005</v>
      </c>
      <c r="J61" s="77">
        <v>0</v>
      </c>
      <c r="K61" s="43">
        <v>3293.9200000000005</v>
      </c>
      <c r="L61" s="44">
        <v>494.08800000000008</v>
      </c>
      <c r="M61" s="45">
        <v>3788</v>
      </c>
    </row>
    <row r="62" spans="1:13" ht="15" x14ac:dyDescent="0.35">
      <c r="A62" s="94" t="s">
        <v>57</v>
      </c>
      <c r="B62" s="75">
        <v>0</v>
      </c>
      <c r="C62" s="37">
        <v>0</v>
      </c>
      <c r="D62" s="38">
        <v>700</v>
      </c>
      <c r="E62" s="39">
        <v>12</v>
      </c>
      <c r="F62" s="40">
        <v>0.35</v>
      </c>
      <c r="G62" s="40"/>
      <c r="H62" s="41" t="s">
        <v>23</v>
      </c>
      <c r="I62" s="76">
        <v>754</v>
      </c>
      <c r="J62" s="77">
        <v>0</v>
      </c>
      <c r="K62" s="43">
        <v>2186.2400000000002</v>
      </c>
      <c r="L62" s="44">
        <v>327.93600000000004</v>
      </c>
      <c r="M62" s="45">
        <v>2514</v>
      </c>
    </row>
    <row r="63" spans="1:13" ht="15" x14ac:dyDescent="0.35">
      <c r="A63" s="95" t="s">
        <v>58</v>
      </c>
      <c r="B63" s="79">
        <v>0</v>
      </c>
      <c r="C63" s="80">
        <v>0</v>
      </c>
      <c r="D63" s="81">
        <v>700</v>
      </c>
      <c r="E63" s="39">
        <v>12</v>
      </c>
      <c r="F63" s="82">
        <v>0.35</v>
      </c>
      <c r="G63" s="54"/>
      <c r="H63" s="55" t="s">
        <v>23</v>
      </c>
      <c r="I63" s="76">
        <v>754</v>
      </c>
      <c r="J63" s="85">
        <v>0</v>
      </c>
      <c r="K63" s="43">
        <v>2186.2400000000002</v>
      </c>
      <c r="L63" s="44">
        <v>327.93600000000004</v>
      </c>
      <c r="M63" s="45">
        <v>2514</v>
      </c>
    </row>
    <row r="64" spans="1:13" ht="15" x14ac:dyDescent="0.35">
      <c r="A64" s="94" t="s">
        <v>59</v>
      </c>
      <c r="B64" s="75">
        <v>0</v>
      </c>
      <c r="C64" s="37">
        <v>0</v>
      </c>
      <c r="D64" s="38">
        <v>700</v>
      </c>
      <c r="E64" s="39">
        <v>12</v>
      </c>
      <c r="F64" s="40">
        <v>0.35</v>
      </c>
      <c r="G64" s="40"/>
      <c r="H64" s="41" t="s">
        <v>23</v>
      </c>
      <c r="I64" s="76">
        <v>754</v>
      </c>
      <c r="J64" s="77">
        <v>0</v>
      </c>
      <c r="K64" s="43">
        <v>2186.2400000000002</v>
      </c>
      <c r="L64" s="44">
        <v>327.93600000000004</v>
      </c>
      <c r="M64" s="45">
        <v>2514</v>
      </c>
    </row>
    <row r="65" spans="1:13" ht="15" x14ac:dyDescent="0.35">
      <c r="A65" s="94" t="s">
        <v>60</v>
      </c>
      <c r="B65" s="75">
        <v>0</v>
      </c>
      <c r="C65" s="37">
        <v>0</v>
      </c>
      <c r="D65" s="38">
        <v>700</v>
      </c>
      <c r="E65" s="39">
        <v>12</v>
      </c>
      <c r="F65" s="40">
        <v>0.4</v>
      </c>
      <c r="G65" s="40"/>
      <c r="H65" s="41" t="s">
        <v>23</v>
      </c>
      <c r="I65" s="76">
        <v>1055</v>
      </c>
      <c r="J65" s="77">
        <v>0</v>
      </c>
      <c r="K65" s="43">
        <v>3347.6499999999996</v>
      </c>
      <c r="L65" s="44">
        <v>502.14749999999992</v>
      </c>
      <c r="M65" s="45">
        <v>3850</v>
      </c>
    </row>
    <row r="66" spans="1:13" ht="15" x14ac:dyDescent="0.35">
      <c r="A66" s="94" t="s">
        <v>61</v>
      </c>
      <c r="B66" s="75">
        <v>0</v>
      </c>
      <c r="C66" s="37">
        <v>0</v>
      </c>
      <c r="D66" s="38">
        <v>700</v>
      </c>
      <c r="E66" s="39">
        <v>12</v>
      </c>
      <c r="F66" s="40">
        <v>0.45</v>
      </c>
      <c r="G66" s="40"/>
      <c r="H66" s="41" t="s">
        <v>23</v>
      </c>
      <c r="I66" s="76">
        <v>1493</v>
      </c>
      <c r="J66" s="77">
        <v>0</v>
      </c>
      <c r="K66" s="43">
        <v>3791.5499999999997</v>
      </c>
      <c r="L66" s="44">
        <v>568.73249999999996</v>
      </c>
      <c r="M66" s="45">
        <v>4360</v>
      </c>
    </row>
    <row r="67" spans="1:13" ht="15" x14ac:dyDescent="0.35">
      <c r="A67" s="94" t="s">
        <v>62</v>
      </c>
      <c r="B67" s="75">
        <v>0</v>
      </c>
      <c r="C67" s="37">
        <v>0</v>
      </c>
      <c r="D67" s="38">
        <v>1000</v>
      </c>
      <c r="E67" s="39">
        <v>12</v>
      </c>
      <c r="F67" s="40">
        <v>0.45</v>
      </c>
      <c r="G67" s="40"/>
      <c r="H67" s="41" t="s">
        <v>23</v>
      </c>
      <c r="I67" s="76">
        <v>6253</v>
      </c>
      <c r="J67" s="77">
        <v>0</v>
      </c>
      <c r="K67" s="43">
        <v>15738.9</v>
      </c>
      <c r="L67" s="44">
        <v>2360.835</v>
      </c>
      <c r="M67" s="45">
        <v>18100</v>
      </c>
    </row>
    <row r="68" spans="1:13" ht="15" x14ac:dyDescent="0.35">
      <c r="A68" s="96"/>
      <c r="B68" s="75" t="s">
        <v>23</v>
      </c>
      <c r="C68" s="88" t="s">
        <v>23</v>
      </c>
      <c r="D68" s="89" t="s">
        <v>23</v>
      </c>
      <c r="E68" s="90" t="s">
        <v>23</v>
      </c>
      <c r="F68" s="91" t="s">
        <v>23</v>
      </c>
      <c r="G68" s="91"/>
      <c r="H68" s="41" t="s">
        <v>23</v>
      </c>
      <c r="I68" s="76" t="s">
        <v>23</v>
      </c>
      <c r="J68" s="92" t="s">
        <v>23</v>
      </c>
      <c r="K68" s="43" t="s">
        <v>23</v>
      </c>
      <c r="L68" s="44" t="s">
        <v>23</v>
      </c>
      <c r="M68" s="45" t="s">
        <v>23</v>
      </c>
    </row>
    <row r="69" spans="1:13" ht="15" x14ac:dyDescent="0.35">
      <c r="A69" s="93" t="s">
        <v>63</v>
      </c>
      <c r="B69" s="75" t="s">
        <v>23</v>
      </c>
      <c r="C69" s="37" t="s">
        <v>23</v>
      </c>
      <c r="D69" s="38" t="s">
        <v>23</v>
      </c>
      <c r="E69" s="39" t="s">
        <v>23</v>
      </c>
      <c r="F69" s="40" t="s">
        <v>23</v>
      </c>
      <c r="G69" s="40"/>
      <c r="H69" s="41" t="s">
        <v>23</v>
      </c>
      <c r="I69" s="76" t="s">
        <v>23</v>
      </c>
      <c r="J69" s="77" t="s">
        <v>23</v>
      </c>
      <c r="K69" s="43" t="s">
        <v>23</v>
      </c>
      <c r="L69" s="44" t="s">
        <v>23</v>
      </c>
      <c r="M69" s="45" t="s">
        <v>23</v>
      </c>
    </row>
    <row r="70" spans="1:13" ht="15" x14ac:dyDescent="0.35">
      <c r="A70" s="94" t="s">
        <v>64</v>
      </c>
      <c r="B70" s="75">
        <v>0</v>
      </c>
      <c r="C70" s="37">
        <v>0</v>
      </c>
      <c r="D70" s="38">
        <v>700</v>
      </c>
      <c r="E70" s="39">
        <v>12</v>
      </c>
      <c r="F70" s="40">
        <v>0.432</v>
      </c>
      <c r="G70" s="40"/>
      <c r="H70" s="41" t="s">
        <v>23</v>
      </c>
      <c r="I70" s="76">
        <v>1131</v>
      </c>
      <c r="J70" s="77">
        <v>0</v>
      </c>
      <c r="K70" s="43">
        <v>3586.85</v>
      </c>
      <c r="L70" s="44">
        <v>538.02749999999992</v>
      </c>
      <c r="M70" s="45">
        <v>4125</v>
      </c>
    </row>
    <row r="71" spans="1:13" ht="15" x14ac:dyDescent="0.35">
      <c r="A71" s="96"/>
      <c r="B71" s="75" t="s">
        <v>23</v>
      </c>
      <c r="C71" s="88" t="s">
        <v>23</v>
      </c>
      <c r="D71" s="89" t="s">
        <v>23</v>
      </c>
      <c r="E71" s="90" t="s">
        <v>23</v>
      </c>
      <c r="F71" s="91" t="s">
        <v>23</v>
      </c>
      <c r="G71" s="91"/>
      <c r="H71" s="41" t="s">
        <v>23</v>
      </c>
      <c r="I71" s="76" t="s">
        <v>23</v>
      </c>
      <c r="J71" s="92" t="s">
        <v>23</v>
      </c>
      <c r="K71" s="43" t="s">
        <v>23</v>
      </c>
      <c r="L71" s="44" t="s">
        <v>23</v>
      </c>
      <c r="M71" s="45" t="s">
        <v>23</v>
      </c>
    </row>
    <row r="72" spans="1:13" ht="15" x14ac:dyDescent="0.35">
      <c r="A72" s="93" t="s">
        <v>65</v>
      </c>
      <c r="B72" s="75" t="s">
        <v>23</v>
      </c>
      <c r="C72" s="37" t="s">
        <v>23</v>
      </c>
      <c r="D72" s="38" t="s">
        <v>23</v>
      </c>
      <c r="E72" s="39" t="s">
        <v>23</v>
      </c>
      <c r="F72" s="40" t="s">
        <v>23</v>
      </c>
      <c r="G72" s="40"/>
      <c r="H72" s="41" t="s">
        <v>23</v>
      </c>
      <c r="I72" s="76" t="s">
        <v>23</v>
      </c>
      <c r="J72" s="77" t="s">
        <v>23</v>
      </c>
      <c r="K72" s="43" t="s">
        <v>23</v>
      </c>
      <c r="L72" s="44" t="s">
        <v>23</v>
      </c>
      <c r="M72" s="45" t="s">
        <v>23</v>
      </c>
    </row>
    <row r="73" spans="1:13" ht="15" x14ac:dyDescent="0.35">
      <c r="A73" s="94" t="s">
        <v>66</v>
      </c>
      <c r="B73" s="75">
        <v>0</v>
      </c>
      <c r="C73" s="37">
        <v>0</v>
      </c>
      <c r="D73" s="38">
        <v>500</v>
      </c>
      <c r="E73" s="39">
        <v>6</v>
      </c>
      <c r="F73" s="40">
        <v>0.46</v>
      </c>
      <c r="G73" s="40"/>
      <c r="H73" s="41" t="s">
        <v>23</v>
      </c>
      <c r="I73" s="76" t="s">
        <v>23</v>
      </c>
      <c r="J73" s="77">
        <v>0</v>
      </c>
      <c r="K73" s="43">
        <v>4517.3900000000003</v>
      </c>
      <c r="L73" s="44">
        <v>677.60850000000005</v>
      </c>
      <c r="M73" s="45">
        <v>5195</v>
      </c>
    </row>
    <row r="74" spans="1:13" ht="15" x14ac:dyDescent="0.35">
      <c r="A74" s="96"/>
      <c r="B74" s="75" t="s">
        <v>23</v>
      </c>
      <c r="C74" s="88" t="s">
        <v>23</v>
      </c>
      <c r="D74" s="89" t="s">
        <v>23</v>
      </c>
      <c r="E74" s="90" t="s">
        <v>23</v>
      </c>
      <c r="F74" s="91" t="s">
        <v>23</v>
      </c>
      <c r="G74" s="91"/>
      <c r="H74" s="41" t="s">
        <v>23</v>
      </c>
      <c r="I74" s="76" t="s">
        <v>23</v>
      </c>
      <c r="J74" s="92" t="s">
        <v>23</v>
      </c>
      <c r="K74" s="43" t="s">
        <v>23</v>
      </c>
      <c r="L74" s="44" t="s">
        <v>23</v>
      </c>
      <c r="M74" s="45" t="s">
        <v>23</v>
      </c>
    </row>
    <row r="75" spans="1:13" ht="15" x14ac:dyDescent="0.35">
      <c r="A75" s="93" t="s">
        <v>67</v>
      </c>
      <c r="B75" s="75" t="s">
        <v>23</v>
      </c>
      <c r="C75" s="37" t="s">
        <v>23</v>
      </c>
      <c r="D75" s="38" t="s">
        <v>23</v>
      </c>
      <c r="E75" s="39" t="s">
        <v>23</v>
      </c>
      <c r="F75" s="40" t="s">
        <v>23</v>
      </c>
      <c r="G75" s="40"/>
      <c r="H75" s="41" t="s">
        <v>23</v>
      </c>
      <c r="I75" s="76" t="s">
        <v>23</v>
      </c>
      <c r="J75" s="77" t="s">
        <v>23</v>
      </c>
      <c r="K75" s="43" t="s">
        <v>23</v>
      </c>
      <c r="L75" s="44" t="s">
        <v>23</v>
      </c>
      <c r="M75" s="45" t="s">
        <v>23</v>
      </c>
    </row>
    <row r="76" spans="1:13" ht="15" x14ac:dyDescent="0.35">
      <c r="A76" s="94" t="s">
        <v>68</v>
      </c>
      <c r="B76" s="75">
        <v>0</v>
      </c>
      <c r="C76" s="37">
        <v>0</v>
      </c>
      <c r="D76" s="38">
        <v>700</v>
      </c>
      <c r="E76" s="39">
        <v>12</v>
      </c>
      <c r="F76" s="40">
        <v>0.4</v>
      </c>
      <c r="G76" s="40"/>
      <c r="H76" s="41" t="s">
        <v>23</v>
      </c>
      <c r="I76" s="76">
        <v>454</v>
      </c>
      <c r="J76" s="77">
        <v>0</v>
      </c>
      <c r="K76" s="43">
        <v>2109.1</v>
      </c>
      <c r="L76" s="44">
        <v>316.36499999999995</v>
      </c>
      <c r="M76" s="45">
        <v>2425</v>
      </c>
    </row>
    <row r="77" spans="1:13" ht="15" x14ac:dyDescent="0.35">
      <c r="A77" s="96"/>
      <c r="B77" s="75" t="s">
        <v>23</v>
      </c>
      <c r="C77" s="88" t="s">
        <v>23</v>
      </c>
      <c r="D77" s="89" t="s">
        <v>23</v>
      </c>
      <c r="E77" s="90" t="s">
        <v>23</v>
      </c>
      <c r="F77" s="91" t="s">
        <v>23</v>
      </c>
      <c r="G77" s="91"/>
      <c r="H77" s="41" t="s">
        <v>23</v>
      </c>
      <c r="I77" s="76" t="s">
        <v>23</v>
      </c>
      <c r="J77" s="92" t="s">
        <v>23</v>
      </c>
      <c r="K77" s="43" t="s">
        <v>23</v>
      </c>
      <c r="L77" s="44" t="s">
        <v>23</v>
      </c>
      <c r="M77" s="45" t="s">
        <v>23</v>
      </c>
    </row>
    <row r="78" spans="1:13" ht="15" x14ac:dyDescent="0.35">
      <c r="A78" s="93" t="s">
        <v>69</v>
      </c>
      <c r="B78" s="75" t="s">
        <v>23</v>
      </c>
      <c r="C78" s="37" t="s">
        <v>23</v>
      </c>
      <c r="D78" s="38" t="s">
        <v>23</v>
      </c>
      <c r="E78" s="39" t="s">
        <v>23</v>
      </c>
      <c r="F78" s="40" t="s">
        <v>23</v>
      </c>
      <c r="G78" s="40"/>
      <c r="H78" s="41" t="s">
        <v>23</v>
      </c>
      <c r="I78" s="76" t="s">
        <v>23</v>
      </c>
      <c r="J78" s="77" t="s">
        <v>23</v>
      </c>
      <c r="K78" s="43" t="s">
        <v>23</v>
      </c>
      <c r="L78" s="44" t="s">
        <v>23</v>
      </c>
      <c r="M78" s="45" t="s">
        <v>23</v>
      </c>
    </row>
    <row r="79" spans="1:13" ht="15" x14ac:dyDescent="0.35">
      <c r="A79" s="94" t="s">
        <v>70</v>
      </c>
      <c r="B79" s="75">
        <v>0</v>
      </c>
      <c r="C79" s="37">
        <v>0</v>
      </c>
      <c r="D79" s="38">
        <v>750</v>
      </c>
      <c r="E79" s="39">
        <v>6</v>
      </c>
      <c r="F79" s="40">
        <v>0.4</v>
      </c>
      <c r="G79" s="40"/>
      <c r="H79" s="41" t="s">
        <v>23</v>
      </c>
      <c r="I79" s="76">
        <v>670</v>
      </c>
      <c r="J79" s="77">
        <v>0</v>
      </c>
      <c r="K79" s="43">
        <v>2853.04347826087</v>
      </c>
      <c r="L79" s="44">
        <v>427.95652173913049</v>
      </c>
      <c r="M79" s="45">
        <v>3281</v>
      </c>
    </row>
    <row r="80" spans="1:13" ht="15" x14ac:dyDescent="0.35">
      <c r="A80" s="94" t="s">
        <v>71</v>
      </c>
      <c r="B80" s="75">
        <v>0</v>
      </c>
      <c r="C80" s="37">
        <v>0</v>
      </c>
      <c r="D80" s="38">
        <v>750</v>
      </c>
      <c r="E80" s="39">
        <v>6</v>
      </c>
      <c r="F80" s="40">
        <v>0.4</v>
      </c>
      <c r="G80" s="40"/>
      <c r="H80" s="41" t="s">
        <v>23</v>
      </c>
      <c r="I80" s="76">
        <v>950</v>
      </c>
      <c r="J80" s="77">
        <v>0</v>
      </c>
      <c r="K80" s="43">
        <v>3096.52</v>
      </c>
      <c r="L80" s="44">
        <v>464.47799999999995</v>
      </c>
      <c r="M80" s="45">
        <v>3561</v>
      </c>
    </row>
    <row r="81" spans="1:13" ht="15" x14ac:dyDescent="0.35">
      <c r="A81" s="94" t="s">
        <v>72</v>
      </c>
      <c r="B81" s="75">
        <v>0</v>
      </c>
      <c r="C81" s="37">
        <v>0</v>
      </c>
      <c r="D81" s="38">
        <v>700</v>
      </c>
      <c r="E81" s="39">
        <v>6</v>
      </c>
      <c r="F81" s="40">
        <v>0.43</v>
      </c>
      <c r="G81" s="40"/>
      <c r="H81" s="41" t="s">
        <v>23</v>
      </c>
      <c r="I81" s="76">
        <v>1500</v>
      </c>
      <c r="J81" s="77">
        <v>0</v>
      </c>
      <c r="K81" s="43">
        <v>4797.391304347826</v>
      </c>
      <c r="L81" s="44">
        <v>719.60869565217388</v>
      </c>
      <c r="M81" s="45">
        <v>5517</v>
      </c>
    </row>
    <row r="82" spans="1:13" ht="15" x14ac:dyDescent="0.35">
      <c r="A82" s="94" t="s">
        <v>73</v>
      </c>
      <c r="B82" s="75">
        <v>0</v>
      </c>
      <c r="C82" s="37">
        <v>0</v>
      </c>
      <c r="D82" s="38">
        <v>700</v>
      </c>
      <c r="E82" s="39">
        <v>6</v>
      </c>
      <c r="F82" s="40">
        <v>0.5</v>
      </c>
      <c r="G82" s="40"/>
      <c r="H82" s="41" t="s">
        <v>23</v>
      </c>
      <c r="I82" s="76" t="s">
        <v>23</v>
      </c>
      <c r="J82" s="77">
        <v>0</v>
      </c>
      <c r="K82" s="43">
        <v>6905.22</v>
      </c>
      <c r="L82" s="44">
        <v>1035.7829999999999</v>
      </c>
      <c r="M82" s="45">
        <v>7941</v>
      </c>
    </row>
    <row r="83" spans="1:13" ht="15" x14ac:dyDescent="0.35">
      <c r="A83" s="94" t="s">
        <v>74</v>
      </c>
      <c r="B83" s="75">
        <v>0</v>
      </c>
      <c r="C83" s="37">
        <v>0</v>
      </c>
      <c r="D83" s="38">
        <v>700</v>
      </c>
      <c r="E83" s="46">
        <v>6</v>
      </c>
      <c r="F83" s="40">
        <v>0.5</v>
      </c>
      <c r="G83" s="54"/>
      <c r="H83" s="55" t="s">
        <v>23</v>
      </c>
      <c r="I83" s="76" t="s">
        <v>23</v>
      </c>
      <c r="J83" s="77">
        <v>0</v>
      </c>
      <c r="K83" s="43">
        <v>6057.91</v>
      </c>
      <c r="L83" s="44">
        <v>908.68649999999991</v>
      </c>
      <c r="M83" s="45">
        <v>6967</v>
      </c>
    </row>
    <row r="84" spans="1:13" ht="15" x14ac:dyDescent="0.35">
      <c r="A84" s="96"/>
      <c r="B84" s="75" t="s">
        <v>23</v>
      </c>
      <c r="C84" s="88" t="s">
        <v>23</v>
      </c>
      <c r="D84" s="89" t="s">
        <v>23</v>
      </c>
      <c r="E84" s="90" t="s">
        <v>23</v>
      </c>
      <c r="F84" s="91" t="s">
        <v>23</v>
      </c>
      <c r="G84" s="91"/>
      <c r="H84" s="41" t="s">
        <v>23</v>
      </c>
      <c r="I84" s="76" t="s">
        <v>23</v>
      </c>
      <c r="J84" s="92" t="s">
        <v>23</v>
      </c>
      <c r="K84" s="43" t="s">
        <v>23</v>
      </c>
      <c r="L84" s="44" t="s">
        <v>23</v>
      </c>
      <c r="M84" s="45" t="s">
        <v>23</v>
      </c>
    </row>
    <row r="85" spans="1:13" ht="15" x14ac:dyDescent="0.35">
      <c r="A85" s="93" t="s">
        <v>75</v>
      </c>
      <c r="B85" s="75" t="s">
        <v>23</v>
      </c>
      <c r="C85" s="37" t="s">
        <v>23</v>
      </c>
      <c r="D85" s="38" t="s">
        <v>23</v>
      </c>
      <c r="E85" s="39" t="s">
        <v>23</v>
      </c>
      <c r="F85" s="40" t="s">
        <v>23</v>
      </c>
      <c r="G85" s="40"/>
      <c r="H85" s="41" t="s">
        <v>23</v>
      </c>
      <c r="I85" s="76" t="s">
        <v>23</v>
      </c>
      <c r="J85" s="77" t="s">
        <v>23</v>
      </c>
      <c r="K85" s="43" t="s">
        <v>23</v>
      </c>
      <c r="L85" s="44" t="s">
        <v>23</v>
      </c>
      <c r="M85" s="45" t="s">
        <v>23</v>
      </c>
    </row>
    <row r="86" spans="1:13" ht="15" x14ac:dyDescent="0.35">
      <c r="A86" s="94" t="s">
        <v>76</v>
      </c>
      <c r="B86" s="75">
        <v>0</v>
      </c>
      <c r="C86" s="37">
        <v>0</v>
      </c>
      <c r="D86" s="38">
        <v>750</v>
      </c>
      <c r="E86" s="39">
        <v>6</v>
      </c>
      <c r="F86" s="40">
        <v>0.43</v>
      </c>
      <c r="G86" s="40"/>
      <c r="H86" s="41" t="s">
        <v>23</v>
      </c>
      <c r="I86" s="76" t="s">
        <v>23</v>
      </c>
      <c r="J86" s="77">
        <v>0</v>
      </c>
      <c r="K86" s="43">
        <v>3175.1499999999996</v>
      </c>
      <c r="L86" s="44">
        <v>476.27249999999992</v>
      </c>
      <c r="M86" s="45">
        <v>3651</v>
      </c>
    </row>
    <row r="87" spans="1:13" ht="15" x14ac:dyDescent="0.35">
      <c r="A87" s="96"/>
      <c r="B87" s="75" t="s">
        <v>23</v>
      </c>
      <c r="C87" s="88" t="s">
        <v>23</v>
      </c>
      <c r="D87" s="89" t="s">
        <v>23</v>
      </c>
      <c r="E87" s="90" t="s">
        <v>23</v>
      </c>
      <c r="F87" s="91" t="s">
        <v>23</v>
      </c>
      <c r="G87" s="91"/>
      <c r="H87" s="41" t="s">
        <v>23</v>
      </c>
      <c r="I87" s="76" t="s">
        <v>23</v>
      </c>
      <c r="J87" s="92" t="s">
        <v>23</v>
      </c>
      <c r="K87" s="43" t="s">
        <v>23</v>
      </c>
      <c r="L87" s="44" t="s">
        <v>23</v>
      </c>
      <c r="M87" s="45" t="s">
        <v>23</v>
      </c>
    </row>
    <row r="88" spans="1:13" ht="15" x14ac:dyDescent="0.35">
      <c r="A88" s="93" t="s">
        <v>77</v>
      </c>
      <c r="B88" s="75" t="s">
        <v>23</v>
      </c>
      <c r="C88" s="37" t="s">
        <v>23</v>
      </c>
      <c r="D88" s="38" t="s">
        <v>23</v>
      </c>
      <c r="E88" s="39" t="s">
        <v>23</v>
      </c>
      <c r="F88" s="40" t="s">
        <v>23</v>
      </c>
      <c r="G88" s="40"/>
      <c r="H88" s="41" t="s">
        <v>23</v>
      </c>
      <c r="I88" s="76" t="s">
        <v>23</v>
      </c>
      <c r="J88" s="77" t="s">
        <v>23</v>
      </c>
      <c r="K88" s="43" t="s">
        <v>23</v>
      </c>
      <c r="L88" s="44" t="s">
        <v>23</v>
      </c>
      <c r="M88" s="45" t="s">
        <v>23</v>
      </c>
    </row>
    <row r="89" spans="1:13" ht="15" x14ac:dyDescent="0.35">
      <c r="A89" s="94" t="s">
        <v>78</v>
      </c>
      <c r="B89" s="75">
        <v>0</v>
      </c>
      <c r="C89" s="37">
        <v>0</v>
      </c>
      <c r="D89" s="38">
        <v>350</v>
      </c>
      <c r="E89" s="39">
        <v>24</v>
      </c>
      <c r="F89" s="40">
        <v>0.4</v>
      </c>
      <c r="G89" s="40"/>
      <c r="H89" s="41" t="s">
        <v>23</v>
      </c>
      <c r="I89" s="76">
        <v>677</v>
      </c>
      <c r="J89" s="77">
        <v>0</v>
      </c>
      <c r="K89" s="43">
        <v>2037.2800000000002</v>
      </c>
      <c r="L89" s="44">
        <v>305.59200000000004</v>
      </c>
      <c r="M89" s="45">
        <v>2343</v>
      </c>
    </row>
    <row r="90" spans="1:13" ht="15" x14ac:dyDescent="0.35">
      <c r="A90" s="94" t="s">
        <v>78</v>
      </c>
      <c r="B90" s="75">
        <v>0</v>
      </c>
      <c r="C90" s="37">
        <v>0</v>
      </c>
      <c r="D90" s="38">
        <v>700</v>
      </c>
      <c r="E90" s="39">
        <v>12</v>
      </c>
      <c r="F90" s="40">
        <v>0.4</v>
      </c>
      <c r="G90" s="40"/>
      <c r="H90" s="41" t="s">
        <v>23</v>
      </c>
      <c r="I90" s="76">
        <v>1167</v>
      </c>
      <c r="J90" s="77">
        <v>0</v>
      </c>
      <c r="K90" s="43">
        <v>2840.32</v>
      </c>
      <c r="L90" s="44">
        <v>426.048</v>
      </c>
      <c r="M90" s="45">
        <v>3266</v>
      </c>
    </row>
    <row r="91" spans="1:13" ht="15" x14ac:dyDescent="0.35">
      <c r="A91" s="94" t="s">
        <v>79</v>
      </c>
      <c r="B91" s="75">
        <v>0</v>
      </c>
      <c r="C91" s="37">
        <v>0</v>
      </c>
      <c r="D91" s="38">
        <v>700</v>
      </c>
      <c r="E91" s="39">
        <v>12</v>
      </c>
      <c r="F91" s="40">
        <v>0.4</v>
      </c>
      <c r="G91" s="40"/>
      <c r="H91" s="41" t="s">
        <v>23</v>
      </c>
      <c r="I91" s="76">
        <v>1701</v>
      </c>
      <c r="J91" s="77">
        <v>0</v>
      </c>
      <c r="K91" s="43">
        <v>3716.7999999999997</v>
      </c>
      <c r="L91" s="44">
        <v>557.52</v>
      </c>
      <c r="M91" s="45">
        <v>4274</v>
      </c>
    </row>
    <row r="92" spans="1:13" ht="15" x14ac:dyDescent="0.35">
      <c r="A92" s="94" t="s">
        <v>80</v>
      </c>
      <c r="B92" s="75">
        <v>0</v>
      </c>
      <c r="C92" s="37">
        <v>0</v>
      </c>
      <c r="D92" s="38">
        <v>700</v>
      </c>
      <c r="E92" s="39">
        <v>12</v>
      </c>
      <c r="F92" s="40">
        <v>0.4</v>
      </c>
      <c r="G92" s="40"/>
      <c r="H92" s="41" t="s">
        <v>23</v>
      </c>
      <c r="I92" s="76">
        <v>2816</v>
      </c>
      <c r="J92" s="77">
        <v>0</v>
      </c>
      <c r="K92" s="43">
        <v>5056.5499999999993</v>
      </c>
      <c r="L92" s="44">
        <v>758.48249999999985</v>
      </c>
      <c r="M92" s="45">
        <v>5815</v>
      </c>
    </row>
    <row r="93" spans="1:13" ht="15" x14ac:dyDescent="0.35">
      <c r="A93" s="94" t="s">
        <v>81</v>
      </c>
      <c r="B93" s="75">
        <v>0</v>
      </c>
      <c r="C93" s="37">
        <v>0</v>
      </c>
      <c r="D93" s="38">
        <v>700</v>
      </c>
      <c r="E93" s="39">
        <v>3</v>
      </c>
      <c r="F93" s="40">
        <v>0.4</v>
      </c>
      <c r="G93" s="40"/>
      <c r="H93" s="41" t="s">
        <v>23</v>
      </c>
      <c r="I93" s="76">
        <v>7528</v>
      </c>
      <c r="J93" s="77">
        <v>0</v>
      </c>
      <c r="K93" s="43">
        <v>12495.9</v>
      </c>
      <c r="L93" s="44">
        <v>1874.3849999999998</v>
      </c>
      <c r="M93" s="45">
        <v>14370</v>
      </c>
    </row>
    <row r="94" spans="1:13" ht="15" x14ac:dyDescent="0.35">
      <c r="A94" s="96"/>
      <c r="B94" s="75" t="s">
        <v>23</v>
      </c>
      <c r="C94" s="88" t="s">
        <v>23</v>
      </c>
      <c r="D94" s="89" t="s">
        <v>23</v>
      </c>
      <c r="E94" s="90" t="s">
        <v>23</v>
      </c>
      <c r="F94" s="91" t="s">
        <v>23</v>
      </c>
      <c r="G94" s="91"/>
      <c r="H94" s="41" t="s">
        <v>23</v>
      </c>
      <c r="I94" s="76" t="s">
        <v>23</v>
      </c>
      <c r="J94" s="92" t="s">
        <v>23</v>
      </c>
      <c r="K94" s="43" t="s">
        <v>23</v>
      </c>
      <c r="L94" s="44" t="s">
        <v>23</v>
      </c>
      <c r="M94" s="45" t="s">
        <v>23</v>
      </c>
    </row>
    <row r="95" spans="1:13" ht="15" x14ac:dyDescent="0.35">
      <c r="A95" s="94" t="s">
        <v>82</v>
      </c>
      <c r="B95" s="75">
        <v>0</v>
      </c>
      <c r="C95" s="37">
        <v>0</v>
      </c>
      <c r="D95" s="38">
        <v>700</v>
      </c>
      <c r="E95" s="39">
        <v>12</v>
      </c>
      <c r="F95" s="40">
        <v>0.4</v>
      </c>
      <c r="G95" s="40"/>
      <c r="H95" s="41" t="s">
        <v>23</v>
      </c>
      <c r="I95" s="76">
        <v>1259</v>
      </c>
      <c r="J95" s="77">
        <v>0</v>
      </c>
      <c r="K95" s="43">
        <v>3477.6</v>
      </c>
      <c r="L95" s="44">
        <v>521.64</v>
      </c>
      <c r="M95" s="45">
        <v>3999</v>
      </c>
    </row>
    <row r="96" spans="1:13" ht="15" x14ac:dyDescent="0.35">
      <c r="A96" s="94" t="s">
        <v>83</v>
      </c>
      <c r="B96" s="75">
        <v>0</v>
      </c>
      <c r="C96" s="37">
        <v>0</v>
      </c>
      <c r="D96" s="38">
        <v>700</v>
      </c>
      <c r="E96" s="39">
        <v>12</v>
      </c>
      <c r="F96" s="40">
        <v>0.43</v>
      </c>
      <c r="G96" s="40"/>
      <c r="H96" s="41" t="s">
        <v>23</v>
      </c>
      <c r="I96" s="76">
        <v>1786</v>
      </c>
      <c r="J96" s="77">
        <v>0</v>
      </c>
      <c r="K96" s="43">
        <v>4060.6499999999996</v>
      </c>
      <c r="L96" s="44">
        <v>609.09749999999997</v>
      </c>
      <c r="M96" s="45">
        <v>4670</v>
      </c>
    </row>
    <row r="97" spans="1:13" ht="15" x14ac:dyDescent="0.35">
      <c r="A97" s="94" t="s">
        <v>84</v>
      </c>
      <c r="B97" s="75">
        <v>0</v>
      </c>
      <c r="C97" s="37">
        <v>0</v>
      </c>
      <c r="D97" s="38">
        <v>700</v>
      </c>
      <c r="E97" s="39">
        <v>12</v>
      </c>
      <c r="F97" s="40">
        <v>0.46</v>
      </c>
      <c r="G97" s="40"/>
      <c r="H97" s="41" t="s">
        <v>23</v>
      </c>
      <c r="I97" s="76">
        <v>1786</v>
      </c>
      <c r="J97" s="77">
        <v>0</v>
      </c>
      <c r="K97" s="43">
        <v>4755.25</v>
      </c>
      <c r="L97" s="44">
        <v>713.28750000000002</v>
      </c>
      <c r="M97" s="45">
        <v>5469</v>
      </c>
    </row>
    <row r="98" spans="1:13" ht="15" x14ac:dyDescent="0.35">
      <c r="A98" s="94" t="s">
        <v>85</v>
      </c>
      <c r="B98" s="75">
        <v>0</v>
      </c>
      <c r="C98" s="37">
        <v>0</v>
      </c>
      <c r="D98" s="38">
        <v>700</v>
      </c>
      <c r="E98" s="39">
        <v>12</v>
      </c>
      <c r="F98" s="40">
        <v>0.46</v>
      </c>
      <c r="G98" s="40"/>
      <c r="H98" s="41" t="s">
        <v>23</v>
      </c>
      <c r="I98" s="76">
        <v>2376</v>
      </c>
      <c r="J98" s="77">
        <v>0</v>
      </c>
      <c r="K98" s="43">
        <v>5286.5499999999993</v>
      </c>
      <c r="L98" s="44">
        <v>792.98249999999985</v>
      </c>
      <c r="M98" s="45">
        <v>6080</v>
      </c>
    </row>
    <row r="99" spans="1:13" ht="15" x14ac:dyDescent="0.35">
      <c r="A99" s="94" t="s">
        <v>86</v>
      </c>
      <c r="B99" s="75">
        <v>0</v>
      </c>
      <c r="C99" s="37">
        <v>0</v>
      </c>
      <c r="D99" s="38">
        <v>700</v>
      </c>
      <c r="E99" s="39">
        <v>12</v>
      </c>
      <c r="F99" s="40">
        <v>0.43</v>
      </c>
      <c r="G99" s="40"/>
      <c r="H99" s="41" t="s">
        <v>23</v>
      </c>
      <c r="I99" s="76">
        <v>4397</v>
      </c>
      <c r="J99" s="77">
        <v>0</v>
      </c>
      <c r="K99" s="43">
        <v>8208.6999999999989</v>
      </c>
      <c r="L99" s="44">
        <v>1231.3049999999998</v>
      </c>
      <c r="M99" s="45">
        <v>9440</v>
      </c>
    </row>
    <row r="100" spans="1:13" ht="15" x14ac:dyDescent="0.35">
      <c r="A100" s="94" t="s">
        <v>87</v>
      </c>
      <c r="B100" s="75">
        <v>0</v>
      </c>
      <c r="C100" s="37">
        <v>0</v>
      </c>
      <c r="D100" s="38">
        <v>700</v>
      </c>
      <c r="E100" s="39">
        <v>12</v>
      </c>
      <c r="F100" s="40">
        <v>0.46</v>
      </c>
      <c r="G100" s="40"/>
      <c r="H100" s="41" t="s">
        <v>23</v>
      </c>
      <c r="I100" s="76">
        <v>8511</v>
      </c>
      <c r="J100" s="77">
        <v>0</v>
      </c>
      <c r="K100" s="43">
        <v>14305.999999999998</v>
      </c>
      <c r="L100" s="44">
        <v>2145.8999999999996</v>
      </c>
      <c r="M100" s="45">
        <v>16452</v>
      </c>
    </row>
    <row r="101" spans="1:13" ht="15" x14ac:dyDescent="0.35">
      <c r="A101" s="97" t="s">
        <v>88</v>
      </c>
      <c r="B101" s="75" t="s">
        <v>23</v>
      </c>
      <c r="C101" s="37" t="s">
        <v>23</v>
      </c>
      <c r="D101" s="38" t="s">
        <v>23</v>
      </c>
      <c r="E101" s="39" t="s">
        <v>23</v>
      </c>
      <c r="F101" s="40" t="s">
        <v>23</v>
      </c>
      <c r="G101" s="40"/>
      <c r="H101" s="41" t="s">
        <v>23</v>
      </c>
      <c r="I101" s="76" t="s">
        <v>23</v>
      </c>
      <c r="J101" s="77" t="s">
        <v>23</v>
      </c>
      <c r="K101" s="43" t="s">
        <v>23</v>
      </c>
      <c r="L101" s="44" t="s">
        <v>23</v>
      </c>
      <c r="M101" s="45" t="s">
        <v>23</v>
      </c>
    </row>
    <row r="102" spans="1:13" ht="15" x14ac:dyDescent="0.35">
      <c r="A102" s="94" t="s">
        <v>89</v>
      </c>
      <c r="B102" s="75">
        <v>0</v>
      </c>
      <c r="C102" s="37">
        <v>0</v>
      </c>
      <c r="D102" s="38">
        <v>700</v>
      </c>
      <c r="E102" s="39">
        <v>6</v>
      </c>
      <c r="F102" s="40">
        <v>0.4</v>
      </c>
      <c r="G102" s="40"/>
      <c r="H102" s="41" t="s">
        <v>23</v>
      </c>
      <c r="I102" s="76">
        <v>842</v>
      </c>
      <c r="J102" s="77">
        <v>0</v>
      </c>
      <c r="K102" s="43">
        <v>2686.3999999999996</v>
      </c>
      <c r="L102" s="44">
        <v>402.95999999999992</v>
      </c>
      <c r="M102" s="45">
        <v>3089</v>
      </c>
    </row>
    <row r="103" spans="1:13" ht="15" x14ac:dyDescent="0.35">
      <c r="A103" s="94"/>
      <c r="B103" s="75"/>
      <c r="C103" s="37"/>
      <c r="D103" s="38"/>
      <c r="E103" s="46"/>
      <c r="F103" s="40"/>
      <c r="G103" s="40"/>
      <c r="H103" s="41"/>
      <c r="I103" s="76" t="s">
        <v>23</v>
      </c>
      <c r="J103" s="77"/>
      <c r="K103" s="43" t="s">
        <v>23</v>
      </c>
      <c r="L103" s="44" t="s">
        <v>23</v>
      </c>
      <c r="M103" s="45" t="s">
        <v>23</v>
      </c>
    </row>
    <row r="104" spans="1:13" ht="15" x14ac:dyDescent="0.35">
      <c r="A104" s="93" t="s">
        <v>90</v>
      </c>
      <c r="B104" s="75" t="s">
        <v>23</v>
      </c>
      <c r="C104" s="37" t="s">
        <v>23</v>
      </c>
      <c r="D104" s="38" t="s">
        <v>23</v>
      </c>
      <c r="E104" s="39" t="s">
        <v>23</v>
      </c>
      <c r="F104" s="40" t="s">
        <v>23</v>
      </c>
      <c r="G104" s="40"/>
      <c r="H104" s="41" t="s">
        <v>23</v>
      </c>
      <c r="I104" s="76" t="s">
        <v>23</v>
      </c>
      <c r="J104" s="77" t="s">
        <v>23</v>
      </c>
      <c r="K104" s="43" t="s">
        <v>23</v>
      </c>
      <c r="L104" s="44" t="s">
        <v>23</v>
      </c>
      <c r="M104" s="45" t="s">
        <v>23</v>
      </c>
    </row>
    <row r="105" spans="1:13" ht="15" x14ac:dyDescent="0.35">
      <c r="A105" s="94" t="s">
        <v>91</v>
      </c>
      <c r="B105" s="75">
        <v>0</v>
      </c>
      <c r="C105" s="37">
        <v>0</v>
      </c>
      <c r="D105" s="38">
        <v>350</v>
      </c>
      <c r="E105" s="39">
        <v>24</v>
      </c>
      <c r="F105" s="40">
        <v>0.4</v>
      </c>
      <c r="G105" s="40"/>
      <c r="H105" s="41" t="s">
        <v>23</v>
      </c>
      <c r="I105" s="76">
        <v>118</v>
      </c>
      <c r="J105" s="77">
        <v>0</v>
      </c>
      <c r="K105" s="43">
        <v>452.48</v>
      </c>
      <c r="L105" s="44">
        <v>67.872</v>
      </c>
      <c r="M105" s="45">
        <v>520</v>
      </c>
    </row>
    <row r="106" spans="1:13" ht="15" x14ac:dyDescent="0.35">
      <c r="A106" s="94" t="s">
        <v>91</v>
      </c>
      <c r="B106" s="75">
        <v>0</v>
      </c>
      <c r="C106" s="37">
        <v>0</v>
      </c>
      <c r="D106" s="38">
        <v>700</v>
      </c>
      <c r="E106" s="39">
        <v>12</v>
      </c>
      <c r="F106" s="40">
        <v>0.4</v>
      </c>
      <c r="G106" s="40"/>
      <c r="H106" s="41" t="s">
        <v>23</v>
      </c>
      <c r="I106" s="76">
        <v>222</v>
      </c>
      <c r="J106" s="77">
        <v>0</v>
      </c>
      <c r="K106" s="43">
        <v>781.2</v>
      </c>
      <c r="L106" s="44">
        <v>117.18</v>
      </c>
      <c r="M106" s="45">
        <v>898</v>
      </c>
    </row>
    <row r="107" spans="1:13" ht="15" x14ac:dyDescent="0.35">
      <c r="A107" s="94" t="s">
        <v>91</v>
      </c>
      <c r="B107" s="75">
        <v>0</v>
      </c>
      <c r="C107" s="37">
        <v>0</v>
      </c>
      <c r="D107" s="38">
        <v>1000</v>
      </c>
      <c r="E107" s="39">
        <v>12</v>
      </c>
      <c r="F107" s="40">
        <v>0.4</v>
      </c>
      <c r="G107" s="40"/>
      <c r="H107" s="41" t="s">
        <v>23</v>
      </c>
      <c r="I107" s="76">
        <v>296</v>
      </c>
      <c r="J107" s="77">
        <v>0</v>
      </c>
      <c r="K107" s="43">
        <v>1089.76</v>
      </c>
      <c r="L107" s="44">
        <v>163.464</v>
      </c>
      <c r="M107" s="45">
        <v>1253</v>
      </c>
    </row>
    <row r="108" spans="1:13" ht="15" x14ac:dyDescent="0.35">
      <c r="A108" s="94" t="s">
        <v>91</v>
      </c>
      <c r="B108" s="75">
        <v>0</v>
      </c>
      <c r="C108" s="37">
        <v>0</v>
      </c>
      <c r="D108" s="38">
        <v>1500</v>
      </c>
      <c r="E108" s="39">
        <v>6</v>
      </c>
      <c r="F108" s="40">
        <v>0.4</v>
      </c>
      <c r="G108" s="40"/>
      <c r="H108" s="41" t="s">
        <v>23</v>
      </c>
      <c r="I108" s="76">
        <v>415</v>
      </c>
      <c r="J108" s="77">
        <v>0</v>
      </c>
      <c r="K108" s="43">
        <v>1580.3200000000002</v>
      </c>
      <c r="L108" s="44">
        <v>237.048</v>
      </c>
      <c r="M108" s="45">
        <v>1817</v>
      </c>
    </row>
    <row r="109" spans="1:13" ht="15" x14ac:dyDescent="0.35">
      <c r="A109" s="98"/>
      <c r="B109" s="75" t="s">
        <v>23</v>
      </c>
      <c r="C109" s="62" t="s">
        <v>23</v>
      </c>
      <c r="D109" s="63" t="s">
        <v>23</v>
      </c>
      <c r="E109" s="64" t="s">
        <v>23</v>
      </c>
      <c r="F109" s="65" t="s">
        <v>23</v>
      </c>
      <c r="G109" s="65"/>
      <c r="H109" s="41" t="s">
        <v>23</v>
      </c>
      <c r="I109" s="76" t="s">
        <v>23</v>
      </c>
      <c r="J109" s="99" t="s">
        <v>23</v>
      </c>
      <c r="K109" s="43" t="s">
        <v>23</v>
      </c>
      <c r="L109" s="44" t="s">
        <v>23</v>
      </c>
      <c r="M109" s="45" t="s">
        <v>23</v>
      </c>
    </row>
    <row r="110" spans="1:13" ht="15" x14ac:dyDescent="0.35">
      <c r="A110" s="94" t="s">
        <v>92</v>
      </c>
      <c r="B110" s="75">
        <v>0</v>
      </c>
      <c r="C110" s="37">
        <v>0</v>
      </c>
      <c r="D110" s="38">
        <v>350</v>
      </c>
      <c r="E110" s="39">
        <v>24</v>
      </c>
      <c r="F110" s="40">
        <v>0.4</v>
      </c>
      <c r="G110" s="40"/>
      <c r="H110" s="41" t="s">
        <v>23</v>
      </c>
      <c r="I110" s="76">
        <v>116</v>
      </c>
      <c r="J110" s="77">
        <v>0</v>
      </c>
      <c r="K110" s="43">
        <v>445.76000000000005</v>
      </c>
      <c r="L110" s="44">
        <v>66.864000000000004</v>
      </c>
      <c r="M110" s="45">
        <v>513</v>
      </c>
    </row>
    <row r="111" spans="1:13" ht="15" x14ac:dyDescent="0.35">
      <c r="A111" s="94" t="s">
        <v>92</v>
      </c>
      <c r="B111" s="75">
        <v>0</v>
      </c>
      <c r="C111" s="37">
        <v>0</v>
      </c>
      <c r="D111" s="38">
        <v>700</v>
      </c>
      <c r="E111" s="39">
        <v>6</v>
      </c>
      <c r="F111" s="40">
        <v>0.4</v>
      </c>
      <c r="G111" s="40"/>
      <c r="H111" s="41" t="s">
        <v>23</v>
      </c>
      <c r="I111" s="76">
        <v>247</v>
      </c>
      <c r="J111" s="77">
        <v>0</v>
      </c>
      <c r="K111" s="43">
        <v>776.16000000000008</v>
      </c>
      <c r="L111" s="44">
        <v>116.42400000000001</v>
      </c>
      <c r="M111" s="45">
        <v>893</v>
      </c>
    </row>
    <row r="112" spans="1:13" ht="15" x14ac:dyDescent="0.35">
      <c r="A112" s="94" t="s">
        <v>92</v>
      </c>
      <c r="B112" s="75">
        <v>0</v>
      </c>
      <c r="C112" s="37">
        <v>0</v>
      </c>
      <c r="D112" s="38">
        <v>1000</v>
      </c>
      <c r="E112" s="39">
        <v>6</v>
      </c>
      <c r="F112" s="40">
        <v>0.4</v>
      </c>
      <c r="G112" s="40"/>
      <c r="H112" s="41" t="s">
        <v>23</v>
      </c>
      <c r="I112" s="76">
        <v>322</v>
      </c>
      <c r="J112" s="77">
        <v>0</v>
      </c>
      <c r="K112" s="43">
        <v>1085.2800000000002</v>
      </c>
      <c r="L112" s="44">
        <v>162.79200000000003</v>
      </c>
      <c r="M112" s="45">
        <v>1248</v>
      </c>
    </row>
    <row r="113" spans="1:13" ht="15" x14ac:dyDescent="0.35">
      <c r="A113" s="94" t="s">
        <v>92</v>
      </c>
      <c r="B113" s="75">
        <v>0</v>
      </c>
      <c r="C113" s="37">
        <v>0</v>
      </c>
      <c r="D113" s="38">
        <v>1500</v>
      </c>
      <c r="E113" s="39">
        <v>6</v>
      </c>
      <c r="F113" s="40">
        <v>0.4</v>
      </c>
      <c r="G113" s="40"/>
      <c r="H113" s="41" t="s">
        <v>23</v>
      </c>
      <c r="I113" s="76">
        <v>419</v>
      </c>
      <c r="J113" s="77">
        <v>0</v>
      </c>
      <c r="K113" s="43">
        <v>1570.2400000000002</v>
      </c>
      <c r="L113" s="44">
        <v>235.53600000000003</v>
      </c>
      <c r="M113" s="45">
        <v>1806</v>
      </c>
    </row>
    <row r="114" spans="1:13" ht="15" x14ac:dyDescent="0.35">
      <c r="A114" s="98"/>
      <c r="B114" s="75" t="s">
        <v>23</v>
      </c>
      <c r="C114" s="62" t="s">
        <v>23</v>
      </c>
      <c r="D114" s="63" t="s">
        <v>23</v>
      </c>
      <c r="E114" s="64" t="s">
        <v>23</v>
      </c>
      <c r="F114" s="65" t="s">
        <v>23</v>
      </c>
      <c r="G114" s="65"/>
      <c r="H114" s="41" t="s">
        <v>23</v>
      </c>
      <c r="I114" s="76" t="s">
        <v>23</v>
      </c>
      <c r="J114" s="99" t="s">
        <v>23</v>
      </c>
      <c r="K114" s="43" t="s">
        <v>23</v>
      </c>
      <c r="L114" s="44" t="s">
        <v>23</v>
      </c>
      <c r="M114" s="45" t="s">
        <v>23</v>
      </c>
    </row>
    <row r="115" spans="1:13" ht="15" x14ac:dyDescent="0.35">
      <c r="A115" s="94" t="s">
        <v>93</v>
      </c>
      <c r="B115" s="75">
        <v>0</v>
      </c>
      <c r="C115" s="37">
        <v>0</v>
      </c>
      <c r="D115" s="38">
        <v>700</v>
      </c>
      <c r="E115" s="39">
        <v>6</v>
      </c>
      <c r="F115" s="40">
        <v>0.4</v>
      </c>
      <c r="G115" s="40"/>
      <c r="H115" s="41" t="s">
        <v>23</v>
      </c>
      <c r="I115" s="76">
        <v>284</v>
      </c>
      <c r="J115" s="77">
        <v>0</v>
      </c>
      <c r="K115" s="43">
        <v>870.24000000000012</v>
      </c>
      <c r="L115" s="44">
        <v>130.536</v>
      </c>
      <c r="M115" s="45">
        <v>1001</v>
      </c>
    </row>
    <row r="116" spans="1:13" ht="15" x14ac:dyDescent="0.35">
      <c r="A116" s="94" t="s">
        <v>93</v>
      </c>
      <c r="B116" s="75">
        <v>0</v>
      </c>
      <c r="C116" s="37">
        <v>0</v>
      </c>
      <c r="D116" s="38">
        <v>1000</v>
      </c>
      <c r="E116" s="39">
        <v>6</v>
      </c>
      <c r="F116" s="40">
        <v>0.4</v>
      </c>
      <c r="G116" s="40"/>
      <c r="H116" s="41" t="s">
        <v>23</v>
      </c>
      <c r="I116" s="76">
        <v>382</v>
      </c>
      <c r="J116" s="77">
        <v>0</v>
      </c>
      <c r="K116" s="43">
        <v>1229.7600000000002</v>
      </c>
      <c r="L116" s="44">
        <v>184.46400000000003</v>
      </c>
      <c r="M116" s="45">
        <v>1414</v>
      </c>
    </row>
    <row r="117" spans="1:13" ht="15" x14ac:dyDescent="0.35">
      <c r="A117" s="94" t="s">
        <v>94</v>
      </c>
      <c r="B117" s="75">
        <v>0</v>
      </c>
      <c r="C117" s="37">
        <v>0</v>
      </c>
      <c r="D117" s="38">
        <v>700</v>
      </c>
      <c r="E117" s="39">
        <v>6</v>
      </c>
      <c r="F117" s="40">
        <v>0.4</v>
      </c>
      <c r="G117" s="40"/>
      <c r="H117" s="41" t="s">
        <v>23</v>
      </c>
      <c r="I117" s="76">
        <v>339.46249239999997</v>
      </c>
      <c r="J117" s="77">
        <v>0</v>
      </c>
      <c r="K117" s="43">
        <v>903.84</v>
      </c>
      <c r="L117" s="44">
        <v>135.57599999999999</v>
      </c>
      <c r="M117" s="45">
        <v>1039</v>
      </c>
    </row>
    <row r="118" spans="1:13" ht="15" x14ac:dyDescent="0.35">
      <c r="A118" s="98"/>
      <c r="B118" s="75" t="s">
        <v>23</v>
      </c>
      <c r="C118" s="62" t="s">
        <v>23</v>
      </c>
      <c r="D118" s="63" t="s">
        <v>23</v>
      </c>
      <c r="E118" s="64" t="s">
        <v>23</v>
      </c>
      <c r="F118" s="65" t="s">
        <v>23</v>
      </c>
      <c r="G118" s="65"/>
      <c r="H118" s="41" t="s">
        <v>23</v>
      </c>
      <c r="I118" s="76" t="s">
        <v>23</v>
      </c>
      <c r="J118" s="99" t="s">
        <v>23</v>
      </c>
      <c r="K118" s="43" t="s">
        <v>23</v>
      </c>
      <c r="L118" s="44" t="s">
        <v>23</v>
      </c>
      <c r="M118" s="45" t="s">
        <v>23</v>
      </c>
    </row>
    <row r="119" spans="1:13" ht="15" x14ac:dyDescent="0.35">
      <c r="A119" s="94" t="s">
        <v>95</v>
      </c>
      <c r="B119" s="75">
        <v>0</v>
      </c>
      <c r="C119" s="37">
        <v>0</v>
      </c>
      <c r="D119" s="38">
        <v>50</v>
      </c>
      <c r="E119" s="39">
        <v>48</v>
      </c>
      <c r="F119" s="40">
        <v>0.4</v>
      </c>
      <c r="G119" s="40"/>
      <c r="H119" s="41" t="s">
        <v>23</v>
      </c>
      <c r="I119" s="76">
        <v>20</v>
      </c>
      <c r="J119" s="77">
        <v>0</v>
      </c>
      <c r="K119" s="43">
        <v>112.99999999999999</v>
      </c>
      <c r="L119" s="44">
        <v>16.949999999999996</v>
      </c>
      <c r="M119" s="45">
        <v>130</v>
      </c>
    </row>
    <row r="120" spans="1:13" ht="15" x14ac:dyDescent="0.35">
      <c r="A120" s="94" t="s">
        <v>95</v>
      </c>
      <c r="B120" s="75">
        <v>0</v>
      </c>
      <c r="C120" s="37">
        <v>0</v>
      </c>
      <c r="D120" s="38">
        <v>350</v>
      </c>
      <c r="E120" s="39">
        <v>24</v>
      </c>
      <c r="F120" s="40">
        <v>0.4</v>
      </c>
      <c r="G120" s="40"/>
      <c r="H120" s="41" t="s">
        <v>23</v>
      </c>
      <c r="I120" s="76">
        <v>130</v>
      </c>
      <c r="J120" s="77">
        <v>0</v>
      </c>
      <c r="K120" s="43">
        <v>732.48</v>
      </c>
      <c r="L120" s="44">
        <v>109.872</v>
      </c>
      <c r="M120" s="45">
        <v>842</v>
      </c>
    </row>
    <row r="121" spans="1:13" ht="15" x14ac:dyDescent="0.35">
      <c r="A121" s="94" t="s">
        <v>95</v>
      </c>
      <c r="B121" s="75">
        <v>0</v>
      </c>
      <c r="C121" s="37">
        <v>0</v>
      </c>
      <c r="D121" s="38">
        <v>700</v>
      </c>
      <c r="E121" s="39">
        <v>12</v>
      </c>
      <c r="F121" s="40">
        <v>0.4</v>
      </c>
      <c r="G121" s="40"/>
      <c r="H121" s="41" t="s">
        <v>23</v>
      </c>
      <c r="I121" s="76">
        <v>260</v>
      </c>
      <c r="J121" s="77">
        <v>0</v>
      </c>
      <c r="K121" s="43">
        <v>1349.6000000000001</v>
      </c>
      <c r="L121" s="44">
        <v>202.44000000000003</v>
      </c>
      <c r="M121" s="45">
        <v>1552</v>
      </c>
    </row>
    <row r="122" spans="1:13" ht="15" x14ac:dyDescent="0.35">
      <c r="A122" s="94" t="s">
        <v>95</v>
      </c>
      <c r="B122" s="75">
        <v>0</v>
      </c>
      <c r="C122" s="37">
        <v>0</v>
      </c>
      <c r="D122" s="38">
        <v>1000</v>
      </c>
      <c r="E122" s="39">
        <v>12</v>
      </c>
      <c r="F122" s="40">
        <v>0.4</v>
      </c>
      <c r="G122" s="40"/>
      <c r="H122" s="41" t="s">
        <v>23</v>
      </c>
      <c r="I122" s="76">
        <v>372</v>
      </c>
      <c r="J122" s="77">
        <v>0</v>
      </c>
      <c r="K122" s="43">
        <v>1991.3600000000001</v>
      </c>
      <c r="L122" s="44">
        <v>298.70400000000001</v>
      </c>
      <c r="M122" s="45">
        <v>2290</v>
      </c>
    </row>
    <row r="123" spans="1:13" ht="15" x14ac:dyDescent="0.35">
      <c r="A123" s="94" t="s">
        <v>95</v>
      </c>
      <c r="B123" s="75">
        <v>0</v>
      </c>
      <c r="C123" s="37">
        <v>0</v>
      </c>
      <c r="D123" s="38">
        <v>4500</v>
      </c>
      <c r="E123" s="39">
        <v>6</v>
      </c>
      <c r="F123" s="40">
        <v>0.4</v>
      </c>
      <c r="G123" s="40"/>
      <c r="H123" s="41" t="s">
        <v>23</v>
      </c>
      <c r="I123" s="76">
        <v>2506</v>
      </c>
      <c r="J123" s="77">
        <v>0</v>
      </c>
      <c r="K123" s="43">
        <v>9215.36</v>
      </c>
      <c r="L123" s="44">
        <v>1382.3040000000001</v>
      </c>
      <c r="M123" s="45">
        <v>10598</v>
      </c>
    </row>
    <row r="124" spans="1:13" ht="15" x14ac:dyDescent="0.35">
      <c r="A124" s="94" t="s">
        <v>96</v>
      </c>
      <c r="B124" s="75">
        <v>0</v>
      </c>
      <c r="C124" s="37">
        <v>0</v>
      </c>
      <c r="D124" s="38">
        <v>700</v>
      </c>
      <c r="E124" s="39">
        <v>12</v>
      </c>
      <c r="F124" s="40">
        <v>0.4</v>
      </c>
      <c r="G124" s="40"/>
      <c r="H124" s="41" t="s">
        <v>23</v>
      </c>
      <c r="I124" s="76">
        <v>297</v>
      </c>
      <c r="J124" s="77">
        <v>0</v>
      </c>
      <c r="K124" s="43">
        <v>1591.6</v>
      </c>
      <c r="L124" s="44">
        <v>238.73999999999998</v>
      </c>
      <c r="M124" s="45">
        <v>1830</v>
      </c>
    </row>
    <row r="125" spans="1:13" ht="15" x14ac:dyDescent="0.35">
      <c r="A125" s="94" t="s">
        <v>97</v>
      </c>
      <c r="B125" s="75">
        <v>0</v>
      </c>
      <c r="C125" s="37">
        <v>0</v>
      </c>
      <c r="D125" s="38">
        <v>700</v>
      </c>
      <c r="E125" s="39">
        <v>12</v>
      </c>
      <c r="F125" s="40">
        <v>0.4</v>
      </c>
      <c r="G125" s="40"/>
      <c r="H125" s="41" t="s">
        <v>23</v>
      </c>
      <c r="I125" s="76">
        <v>297</v>
      </c>
      <c r="J125" s="77">
        <v>0</v>
      </c>
      <c r="K125" s="43">
        <v>1591.6</v>
      </c>
      <c r="L125" s="44">
        <v>238.73999999999998</v>
      </c>
      <c r="M125" s="45">
        <v>1830</v>
      </c>
    </row>
    <row r="126" spans="1:13" ht="15" x14ac:dyDescent="0.35">
      <c r="A126" s="94" t="s">
        <v>98</v>
      </c>
      <c r="B126" s="75">
        <v>0</v>
      </c>
      <c r="C126" s="37">
        <v>0</v>
      </c>
      <c r="D126" s="38">
        <v>700</v>
      </c>
      <c r="E126" s="39">
        <v>12</v>
      </c>
      <c r="F126" s="40">
        <v>0.4</v>
      </c>
      <c r="G126" s="40"/>
      <c r="H126" s="41" t="s">
        <v>23</v>
      </c>
      <c r="I126" s="76">
        <v>297</v>
      </c>
      <c r="J126" s="77">
        <v>0</v>
      </c>
      <c r="K126" s="43">
        <v>1591.6</v>
      </c>
      <c r="L126" s="44">
        <v>238.73999999999998</v>
      </c>
      <c r="M126" s="45">
        <v>1830</v>
      </c>
    </row>
    <row r="127" spans="1:13" ht="15" x14ac:dyDescent="0.35">
      <c r="A127" s="94" t="s">
        <v>99</v>
      </c>
      <c r="B127" s="75">
        <v>0</v>
      </c>
      <c r="C127" s="37">
        <v>0</v>
      </c>
      <c r="D127" s="38">
        <v>750</v>
      </c>
      <c r="E127" s="39">
        <v>12</v>
      </c>
      <c r="F127" s="40">
        <v>0.4</v>
      </c>
      <c r="G127" s="40"/>
      <c r="H127" s="41" t="s">
        <v>23</v>
      </c>
      <c r="I127" s="76">
        <v>380</v>
      </c>
      <c r="J127" s="77">
        <v>0</v>
      </c>
      <c r="K127" s="43">
        <v>1736.81</v>
      </c>
      <c r="L127" s="44">
        <v>260.5215</v>
      </c>
      <c r="M127" s="45">
        <v>1997</v>
      </c>
    </row>
    <row r="128" spans="1:13" ht="15" x14ac:dyDescent="0.35">
      <c r="A128" s="95" t="s">
        <v>100</v>
      </c>
      <c r="B128" s="79">
        <v>0</v>
      </c>
      <c r="C128" s="80">
        <v>0</v>
      </c>
      <c r="D128" s="81">
        <v>750</v>
      </c>
      <c r="E128" s="39">
        <v>12</v>
      </c>
      <c r="F128" s="82">
        <v>0.4</v>
      </c>
      <c r="G128" s="54"/>
      <c r="H128" s="55" t="s">
        <v>23</v>
      </c>
      <c r="I128" s="76">
        <v>641</v>
      </c>
      <c r="J128" s="85">
        <v>0</v>
      </c>
      <c r="K128" s="43">
        <v>2316</v>
      </c>
      <c r="L128" s="44">
        <v>347.4</v>
      </c>
      <c r="M128" s="45">
        <v>2663</v>
      </c>
    </row>
    <row r="129" spans="1:13" ht="15" x14ac:dyDescent="0.35">
      <c r="A129" s="100" t="s">
        <v>101</v>
      </c>
      <c r="B129" s="75"/>
      <c r="C129" s="37"/>
      <c r="D129" s="38"/>
      <c r="E129" s="46"/>
      <c r="F129" s="40"/>
      <c r="G129" s="40"/>
      <c r="H129" s="41" t="s">
        <v>23</v>
      </c>
      <c r="I129" s="76" t="s">
        <v>23</v>
      </c>
      <c r="J129" s="77"/>
      <c r="K129" s="43" t="s">
        <v>23</v>
      </c>
      <c r="L129" s="44" t="s">
        <v>23</v>
      </c>
      <c r="M129" s="45" t="s">
        <v>23</v>
      </c>
    </row>
    <row r="130" spans="1:13" ht="15" x14ac:dyDescent="0.35">
      <c r="A130" s="94" t="s">
        <v>102</v>
      </c>
      <c r="B130" s="75">
        <v>0</v>
      </c>
      <c r="C130" s="37">
        <v>0</v>
      </c>
      <c r="D130" s="38">
        <v>700</v>
      </c>
      <c r="E130" s="39">
        <v>12</v>
      </c>
      <c r="F130" s="40">
        <v>0.37</v>
      </c>
      <c r="G130" s="40"/>
      <c r="H130" s="41" t="s">
        <v>23</v>
      </c>
      <c r="I130" s="76">
        <v>107</v>
      </c>
      <c r="J130" s="77">
        <v>15</v>
      </c>
      <c r="K130" s="43">
        <v>487.03</v>
      </c>
      <c r="L130" s="44">
        <v>73.05449999999999</v>
      </c>
      <c r="M130" s="45">
        <v>560</v>
      </c>
    </row>
    <row r="131" spans="1:13" ht="15" x14ac:dyDescent="0.35">
      <c r="A131" s="96"/>
      <c r="B131" s="75" t="s">
        <v>23</v>
      </c>
      <c r="C131" s="88" t="s">
        <v>23</v>
      </c>
      <c r="D131" s="89" t="s">
        <v>23</v>
      </c>
      <c r="E131" s="90" t="s">
        <v>23</v>
      </c>
      <c r="F131" s="91" t="s">
        <v>23</v>
      </c>
      <c r="G131" s="91"/>
      <c r="H131" s="41" t="s">
        <v>23</v>
      </c>
      <c r="I131" s="76" t="s">
        <v>23</v>
      </c>
      <c r="J131" s="92" t="s">
        <v>23</v>
      </c>
      <c r="K131" s="43" t="s">
        <v>23</v>
      </c>
      <c r="L131" s="44" t="s">
        <v>23</v>
      </c>
      <c r="M131" s="45" t="s">
        <v>23</v>
      </c>
    </row>
    <row r="132" spans="1:13" ht="15" x14ac:dyDescent="0.35">
      <c r="A132" s="93" t="s">
        <v>103</v>
      </c>
      <c r="B132" s="75" t="s">
        <v>23</v>
      </c>
      <c r="C132" s="37" t="s">
        <v>23</v>
      </c>
      <c r="D132" s="38" t="s">
        <v>23</v>
      </c>
      <c r="E132" s="39" t="s">
        <v>23</v>
      </c>
      <c r="F132" s="40" t="s">
        <v>23</v>
      </c>
      <c r="G132" s="40"/>
      <c r="H132" s="41" t="s">
        <v>23</v>
      </c>
      <c r="I132" s="76" t="s">
        <v>23</v>
      </c>
      <c r="J132" s="77" t="s">
        <v>23</v>
      </c>
      <c r="K132" s="43" t="s">
        <v>23</v>
      </c>
      <c r="L132" s="44" t="s">
        <v>23</v>
      </c>
      <c r="M132" s="45" t="s">
        <v>23</v>
      </c>
    </row>
    <row r="133" spans="1:13" ht="15" x14ac:dyDescent="0.35">
      <c r="A133" s="94" t="s">
        <v>104</v>
      </c>
      <c r="B133" s="75">
        <v>0</v>
      </c>
      <c r="C133" s="37">
        <v>0</v>
      </c>
      <c r="D133" s="38">
        <v>700</v>
      </c>
      <c r="E133" s="39">
        <v>12</v>
      </c>
      <c r="F133" s="40">
        <v>0.4</v>
      </c>
      <c r="G133" s="40"/>
      <c r="H133" s="41" t="s">
        <v>23</v>
      </c>
      <c r="I133" s="76">
        <v>748</v>
      </c>
      <c r="J133" s="77">
        <v>0</v>
      </c>
      <c r="K133" s="43">
        <v>1821.6</v>
      </c>
      <c r="L133" s="44">
        <v>273.23999999999995</v>
      </c>
      <c r="M133" s="45">
        <v>2095</v>
      </c>
    </row>
    <row r="134" spans="1:13" ht="15" x14ac:dyDescent="0.35">
      <c r="A134" s="96"/>
      <c r="B134" s="75" t="s">
        <v>23</v>
      </c>
      <c r="C134" s="88" t="s">
        <v>23</v>
      </c>
      <c r="D134" s="89" t="s">
        <v>23</v>
      </c>
      <c r="E134" s="90" t="s">
        <v>23</v>
      </c>
      <c r="F134" s="91" t="s">
        <v>23</v>
      </c>
      <c r="G134" s="91"/>
      <c r="H134" s="41" t="s">
        <v>23</v>
      </c>
      <c r="I134" s="76" t="s">
        <v>23</v>
      </c>
      <c r="J134" s="92" t="s">
        <v>23</v>
      </c>
      <c r="K134" s="43" t="s">
        <v>23</v>
      </c>
      <c r="L134" s="44" t="s">
        <v>23</v>
      </c>
      <c r="M134" s="45" t="s">
        <v>23</v>
      </c>
    </row>
    <row r="135" spans="1:13" ht="15" x14ac:dyDescent="0.35">
      <c r="A135" s="93" t="s">
        <v>105</v>
      </c>
      <c r="B135" s="75" t="s">
        <v>23</v>
      </c>
      <c r="C135" s="37" t="s">
        <v>23</v>
      </c>
      <c r="D135" s="38" t="s">
        <v>23</v>
      </c>
      <c r="E135" s="39" t="s">
        <v>23</v>
      </c>
      <c r="F135" s="40" t="s">
        <v>23</v>
      </c>
      <c r="G135" s="40"/>
      <c r="H135" s="41" t="s">
        <v>23</v>
      </c>
      <c r="I135" s="76" t="s">
        <v>23</v>
      </c>
      <c r="J135" s="77" t="s">
        <v>23</v>
      </c>
      <c r="K135" s="43" t="s">
        <v>23</v>
      </c>
      <c r="L135" s="44" t="s">
        <v>23</v>
      </c>
      <c r="M135" s="45" t="s">
        <v>23</v>
      </c>
    </row>
    <row r="136" spans="1:13" ht="15" x14ac:dyDescent="0.35">
      <c r="A136" s="94" t="s">
        <v>106</v>
      </c>
      <c r="B136" s="75">
        <v>0</v>
      </c>
      <c r="C136" s="37">
        <v>0</v>
      </c>
      <c r="D136" s="38">
        <v>700</v>
      </c>
      <c r="E136" s="39">
        <v>12</v>
      </c>
      <c r="F136" s="40">
        <v>0.4</v>
      </c>
      <c r="G136" s="40"/>
      <c r="H136" s="41" t="s">
        <v>23</v>
      </c>
      <c r="I136" s="76">
        <v>1086</v>
      </c>
      <c r="J136" s="77">
        <v>0</v>
      </c>
      <c r="K136" s="43">
        <v>2695.6</v>
      </c>
      <c r="L136" s="44">
        <v>404.34</v>
      </c>
      <c r="M136" s="45">
        <v>3100</v>
      </c>
    </row>
    <row r="137" spans="1:13" ht="15" x14ac:dyDescent="0.35">
      <c r="A137" s="94" t="s">
        <v>107</v>
      </c>
      <c r="B137" s="75">
        <v>0</v>
      </c>
      <c r="C137" s="37">
        <v>0</v>
      </c>
      <c r="D137" s="38">
        <v>700</v>
      </c>
      <c r="E137" s="39">
        <v>12</v>
      </c>
      <c r="F137" s="40">
        <v>0.4</v>
      </c>
      <c r="G137" s="40"/>
      <c r="H137" s="41" t="s">
        <v>23</v>
      </c>
      <c r="I137" s="76">
        <v>2281</v>
      </c>
      <c r="J137" s="77">
        <v>0</v>
      </c>
      <c r="K137" s="43">
        <v>4672.45</v>
      </c>
      <c r="L137" s="44">
        <v>700.86749999999995</v>
      </c>
      <c r="M137" s="45">
        <v>5373</v>
      </c>
    </row>
    <row r="138" spans="1:13" ht="15" x14ac:dyDescent="0.35">
      <c r="A138" s="94" t="s">
        <v>108</v>
      </c>
      <c r="B138" s="75">
        <v>0</v>
      </c>
      <c r="C138" s="37">
        <v>0</v>
      </c>
      <c r="D138" s="38">
        <v>700</v>
      </c>
      <c r="E138" s="39">
        <v>12</v>
      </c>
      <c r="F138" s="40">
        <v>0.4</v>
      </c>
      <c r="G138" s="40"/>
      <c r="H138" s="41" t="s">
        <v>23</v>
      </c>
      <c r="I138" s="76">
        <v>7724</v>
      </c>
      <c r="J138" s="77">
        <v>0</v>
      </c>
      <c r="K138" s="43">
        <v>12273.949999999999</v>
      </c>
      <c r="L138" s="44">
        <v>1841.0924999999997</v>
      </c>
      <c r="M138" s="45">
        <v>14115</v>
      </c>
    </row>
    <row r="139" spans="1:13" ht="15" x14ac:dyDescent="0.35">
      <c r="A139" s="94" t="s">
        <v>109</v>
      </c>
      <c r="B139" s="75">
        <v>0</v>
      </c>
      <c r="C139" s="37">
        <v>0</v>
      </c>
      <c r="D139" s="38">
        <v>700</v>
      </c>
      <c r="E139" s="39">
        <v>12</v>
      </c>
      <c r="F139" s="40">
        <v>0.4</v>
      </c>
      <c r="G139" s="40"/>
      <c r="H139" s="41" t="s">
        <v>23</v>
      </c>
      <c r="I139" s="76"/>
      <c r="J139" s="77">
        <v>0</v>
      </c>
      <c r="K139" s="43">
        <v>72173.91</v>
      </c>
      <c r="L139" s="44">
        <v>10826.086499999999</v>
      </c>
      <c r="M139" s="45">
        <v>83000</v>
      </c>
    </row>
    <row r="140" spans="1:13" ht="15" x14ac:dyDescent="0.35">
      <c r="A140" s="96"/>
      <c r="B140" s="75" t="s">
        <v>23</v>
      </c>
      <c r="C140" s="88" t="s">
        <v>23</v>
      </c>
      <c r="D140" s="89" t="s">
        <v>23</v>
      </c>
      <c r="E140" s="90" t="s">
        <v>23</v>
      </c>
      <c r="F140" s="91" t="s">
        <v>23</v>
      </c>
      <c r="G140" s="91"/>
      <c r="H140" s="41" t="s">
        <v>23</v>
      </c>
      <c r="I140" s="76" t="s">
        <v>23</v>
      </c>
      <c r="J140" s="92" t="s">
        <v>23</v>
      </c>
      <c r="K140" s="43" t="s">
        <v>23</v>
      </c>
      <c r="L140" s="44" t="s">
        <v>23</v>
      </c>
      <c r="M140" s="45" t="s">
        <v>23</v>
      </c>
    </row>
    <row r="141" spans="1:13" ht="15" x14ac:dyDescent="0.35">
      <c r="A141" s="93" t="s">
        <v>110</v>
      </c>
      <c r="B141" s="75" t="s">
        <v>23</v>
      </c>
      <c r="C141" s="37" t="s">
        <v>23</v>
      </c>
      <c r="D141" s="38" t="s">
        <v>23</v>
      </c>
      <c r="E141" s="39" t="s">
        <v>23</v>
      </c>
      <c r="F141" s="40" t="s">
        <v>23</v>
      </c>
      <c r="G141" s="40"/>
      <c r="H141" s="41" t="s">
        <v>23</v>
      </c>
      <c r="I141" s="76" t="s">
        <v>23</v>
      </c>
      <c r="J141" s="77" t="s">
        <v>23</v>
      </c>
      <c r="K141" s="43" t="s">
        <v>23</v>
      </c>
      <c r="L141" s="44" t="s">
        <v>23</v>
      </c>
      <c r="M141" s="45" t="s">
        <v>23</v>
      </c>
    </row>
    <row r="142" spans="1:13" ht="15" x14ac:dyDescent="0.35">
      <c r="A142" s="94" t="s">
        <v>111</v>
      </c>
      <c r="B142" s="75">
        <v>0</v>
      </c>
      <c r="C142" s="37">
        <v>0</v>
      </c>
      <c r="D142" s="38">
        <v>700</v>
      </c>
      <c r="E142" s="39">
        <v>12</v>
      </c>
      <c r="F142" s="40">
        <v>0.37</v>
      </c>
      <c r="G142" s="40"/>
      <c r="H142" s="41" t="s">
        <v>23</v>
      </c>
      <c r="I142" s="76">
        <v>120</v>
      </c>
      <c r="J142" s="77">
        <v>15</v>
      </c>
      <c r="K142" s="43">
        <v>604.24</v>
      </c>
      <c r="L142" s="44">
        <v>90.635999999999996</v>
      </c>
      <c r="M142" s="45">
        <v>695</v>
      </c>
    </row>
    <row r="143" spans="1:13" ht="15" x14ac:dyDescent="0.35">
      <c r="A143" s="94" t="s">
        <v>112</v>
      </c>
      <c r="B143" s="75">
        <v>0</v>
      </c>
      <c r="C143" s="37">
        <v>0</v>
      </c>
      <c r="D143" s="38">
        <v>750</v>
      </c>
      <c r="E143" s="39">
        <v>12</v>
      </c>
      <c r="F143" s="40">
        <v>0.43</v>
      </c>
      <c r="G143" s="40"/>
      <c r="H143" s="41" t="s">
        <v>23</v>
      </c>
      <c r="I143" s="76">
        <v>250</v>
      </c>
      <c r="J143" s="77">
        <v>0</v>
      </c>
      <c r="K143" s="43">
        <v>1642.8000000000002</v>
      </c>
      <c r="L143" s="44">
        <v>246.42000000000002</v>
      </c>
      <c r="M143" s="45">
        <v>1889</v>
      </c>
    </row>
    <row r="144" spans="1:13" ht="15" x14ac:dyDescent="0.35">
      <c r="A144" s="96"/>
      <c r="B144" s="75" t="s">
        <v>23</v>
      </c>
      <c r="C144" s="88" t="s">
        <v>23</v>
      </c>
      <c r="D144" s="89" t="s">
        <v>23</v>
      </c>
      <c r="E144" s="90" t="s">
        <v>23</v>
      </c>
      <c r="F144" s="91" t="s">
        <v>23</v>
      </c>
      <c r="G144" s="91"/>
      <c r="H144" s="41" t="s">
        <v>23</v>
      </c>
      <c r="I144" s="76" t="s">
        <v>23</v>
      </c>
      <c r="J144" s="92" t="s">
        <v>23</v>
      </c>
      <c r="K144" s="43" t="s">
        <v>23</v>
      </c>
      <c r="L144" s="44" t="s">
        <v>23</v>
      </c>
      <c r="M144" s="45" t="s">
        <v>23</v>
      </c>
    </row>
    <row r="145" spans="1:13" ht="15" x14ac:dyDescent="0.35">
      <c r="A145" s="93" t="s">
        <v>113</v>
      </c>
      <c r="B145" s="75" t="s">
        <v>23</v>
      </c>
      <c r="C145" s="37" t="s">
        <v>23</v>
      </c>
      <c r="D145" s="38" t="s">
        <v>23</v>
      </c>
      <c r="E145" s="39" t="s">
        <v>23</v>
      </c>
      <c r="F145" s="40" t="s">
        <v>23</v>
      </c>
      <c r="G145" s="40"/>
      <c r="H145" s="41" t="s">
        <v>23</v>
      </c>
      <c r="I145" s="76" t="s">
        <v>23</v>
      </c>
      <c r="J145" s="77" t="s">
        <v>23</v>
      </c>
      <c r="K145" s="43" t="s">
        <v>23</v>
      </c>
      <c r="L145" s="44" t="s">
        <v>23</v>
      </c>
      <c r="M145" s="45" t="s">
        <v>23</v>
      </c>
    </row>
    <row r="146" spans="1:13" ht="15" x14ac:dyDescent="0.35">
      <c r="A146" s="94" t="s">
        <v>114</v>
      </c>
      <c r="B146" s="75">
        <v>0</v>
      </c>
      <c r="C146" s="37">
        <v>0</v>
      </c>
      <c r="D146" s="38">
        <v>700</v>
      </c>
      <c r="E146" s="46">
        <v>6</v>
      </c>
      <c r="F146" s="40">
        <v>0.4</v>
      </c>
      <c r="G146" s="54"/>
      <c r="H146" s="55" t="s">
        <v>23</v>
      </c>
      <c r="I146" s="76" t="s">
        <v>23</v>
      </c>
      <c r="J146" s="77">
        <v>0</v>
      </c>
      <c r="K146" s="43">
        <v>2235.65</v>
      </c>
      <c r="L146" s="44">
        <v>335.34750000000003</v>
      </c>
      <c r="M146" s="45">
        <v>2571</v>
      </c>
    </row>
    <row r="147" spans="1:13" ht="15" x14ac:dyDescent="0.35">
      <c r="A147" s="94" t="s">
        <v>115</v>
      </c>
      <c r="B147" s="75">
        <v>0</v>
      </c>
      <c r="C147" s="37">
        <v>0</v>
      </c>
      <c r="D147" s="38">
        <v>700</v>
      </c>
      <c r="E147" s="46">
        <v>6</v>
      </c>
      <c r="F147" s="40">
        <v>0.4</v>
      </c>
      <c r="G147" s="54"/>
      <c r="H147" s="55" t="s">
        <v>23</v>
      </c>
      <c r="I147" s="76" t="s">
        <v>23</v>
      </c>
      <c r="J147" s="77">
        <v>0</v>
      </c>
      <c r="K147" s="43">
        <v>4706.09</v>
      </c>
      <c r="L147" s="44">
        <v>705.9135</v>
      </c>
      <c r="M147" s="45">
        <v>5412</v>
      </c>
    </row>
    <row r="148" spans="1:13" ht="15" x14ac:dyDescent="0.35">
      <c r="A148" s="94" t="s">
        <v>116</v>
      </c>
      <c r="B148" s="75">
        <v>0</v>
      </c>
      <c r="C148" s="37">
        <v>0</v>
      </c>
      <c r="D148" s="38">
        <v>700</v>
      </c>
      <c r="E148" s="46">
        <v>6</v>
      </c>
      <c r="F148" s="40">
        <v>0.4</v>
      </c>
      <c r="G148" s="54"/>
      <c r="H148" s="55" t="s">
        <v>23</v>
      </c>
      <c r="I148" s="76" t="s">
        <v>23</v>
      </c>
      <c r="J148" s="77">
        <v>0</v>
      </c>
      <c r="K148" s="43">
        <v>17647.830000000002</v>
      </c>
      <c r="L148" s="44">
        <v>2647.1745000000001</v>
      </c>
      <c r="M148" s="45">
        <v>20295</v>
      </c>
    </row>
    <row r="149" spans="1:13" ht="15" x14ac:dyDescent="0.35">
      <c r="A149" s="96"/>
      <c r="B149" s="75" t="s">
        <v>23</v>
      </c>
      <c r="C149" s="88" t="s">
        <v>23</v>
      </c>
      <c r="D149" s="89" t="s">
        <v>23</v>
      </c>
      <c r="E149" s="90" t="s">
        <v>23</v>
      </c>
      <c r="F149" s="91" t="s">
        <v>23</v>
      </c>
      <c r="G149" s="91"/>
      <c r="H149" s="41" t="s">
        <v>23</v>
      </c>
      <c r="I149" s="76" t="s">
        <v>23</v>
      </c>
      <c r="J149" s="92" t="s">
        <v>23</v>
      </c>
      <c r="K149" s="43" t="s">
        <v>23</v>
      </c>
      <c r="L149" s="44" t="s">
        <v>23</v>
      </c>
      <c r="M149" s="45" t="s">
        <v>23</v>
      </c>
    </row>
    <row r="150" spans="1:13" ht="15" x14ac:dyDescent="0.35">
      <c r="A150" s="93" t="s">
        <v>117</v>
      </c>
      <c r="B150" s="75" t="s">
        <v>23</v>
      </c>
      <c r="C150" s="37" t="s">
        <v>23</v>
      </c>
      <c r="D150" s="38" t="s">
        <v>23</v>
      </c>
      <c r="E150" s="39" t="s">
        <v>23</v>
      </c>
      <c r="F150" s="40" t="s">
        <v>23</v>
      </c>
      <c r="G150" s="40"/>
      <c r="H150" s="41" t="s">
        <v>23</v>
      </c>
      <c r="I150" s="76" t="s">
        <v>23</v>
      </c>
      <c r="J150" s="77" t="s">
        <v>23</v>
      </c>
      <c r="K150" s="43" t="s">
        <v>23</v>
      </c>
      <c r="L150" s="44" t="s">
        <v>23</v>
      </c>
      <c r="M150" s="45" t="s">
        <v>23</v>
      </c>
    </row>
    <row r="151" spans="1:13" ht="15" x14ac:dyDescent="0.35">
      <c r="A151" s="94" t="s">
        <v>118</v>
      </c>
      <c r="B151" s="75">
        <v>0</v>
      </c>
      <c r="C151" s="37">
        <v>0</v>
      </c>
      <c r="D151" s="38">
        <v>700</v>
      </c>
      <c r="E151" s="39">
        <v>12</v>
      </c>
      <c r="F151" s="40">
        <v>0.4</v>
      </c>
      <c r="G151" s="40"/>
      <c r="H151" s="41" t="s">
        <v>23</v>
      </c>
      <c r="I151" s="76">
        <v>104</v>
      </c>
      <c r="J151" s="77">
        <v>15</v>
      </c>
      <c r="K151" s="43">
        <v>403.55999999999995</v>
      </c>
      <c r="L151" s="44">
        <v>60.533999999999992</v>
      </c>
      <c r="M151" s="45">
        <v>464</v>
      </c>
    </row>
    <row r="152" spans="1:13" ht="15" x14ac:dyDescent="0.35">
      <c r="A152" s="96"/>
      <c r="B152" s="75" t="s">
        <v>23</v>
      </c>
      <c r="C152" s="88" t="s">
        <v>23</v>
      </c>
      <c r="D152" s="89" t="s">
        <v>23</v>
      </c>
      <c r="E152" s="90" t="s">
        <v>23</v>
      </c>
      <c r="F152" s="91" t="s">
        <v>23</v>
      </c>
      <c r="G152" s="91"/>
      <c r="H152" s="41" t="s">
        <v>23</v>
      </c>
      <c r="I152" s="76" t="s">
        <v>23</v>
      </c>
      <c r="J152" s="92" t="s">
        <v>23</v>
      </c>
      <c r="K152" s="43" t="s">
        <v>23</v>
      </c>
      <c r="L152" s="44" t="s">
        <v>23</v>
      </c>
      <c r="M152" s="45" t="s">
        <v>23</v>
      </c>
    </row>
    <row r="153" spans="1:13" ht="15" x14ac:dyDescent="0.35">
      <c r="A153" s="94" t="s">
        <v>119</v>
      </c>
      <c r="B153" s="75">
        <v>0</v>
      </c>
      <c r="C153" s="37">
        <v>0</v>
      </c>
      <c r="D153" s="38">
        <v>700</v>
      </c>
      <c r="E153" s="39">
        <v>6</v>
      </c>
      <c r="F153" s="40">
        <v>0.375</v>
      </c>
      <c r="G153" s="40"/>
      <c r="H153" s="41" t="s">
        <v>23</v>
      </c>
      <c r="I153" s="76">
        <v>160.16505710000001</v>
      </c>
      <c r="J153" s="77">
        <v>0</v>
      </c>
      <c r="K153" s="43">
        <v>630.00000000000011</v>
      </c>
      <c r="L153" s="44">
        <v>94.500000000000014</v>
      </c>
      <c r="M153" s="45">
        <v>725</v>
      </c>
    </row>
    <row r="154" spans="1:13" ht="15" x14ac:dyDescent="0.35">
      <c r="A154" s="94" t="s">
        <v>120</v>
      </c>
      <c r="B154" s="75">
        <v>0</v>
      </c>
      <c r="C154" s="37">
        <v>0</v>
      </c>
      <c r="D154" s="38">
        <v>700</v>
      </c>
      <c r="E154" s="39">
        <v>6</v>
      </c>
      <c r="F154" s="40">
        <v>0.375</v>
      </c>
      <c r="G154" s="40"/>
      <c r="H154" s="41" t="s">
        <v>23</v>
      </c>
      <c r="I154" s="76">
        <v>216.22282709999999</v>
      </c>
      <c r="J154" s="77">
        <v>0</v>
      </c>
      <c r="K154" s="43">
        <v>664.72</v>
      </c>
      <c r="L154" s="44">
        <v>99.707999999999998</v>
      </c>
      <c r="M154" s="45">
        <v>764</v>
      </c>
    </row>
    <row r="155" spans="1:13" ht="15" x14ac:dyDescent="0.35">
      <c r="A155" s="94" t="s">
        <v>121</v>
      </c>
      <c r="B155" s="75">
        <v>0</v>
      </c>
      <c r="C155" s="37">
        <v>0</v>
      </c>
      <c r="D155" s="38">
        <v>700</v>
      </c>
      <c r="E155" s="39">
        <v>6</v>
      </c>
      <c r="F155" s="40">
        <v>0.375</v>
      </c>
      <c r="G155" s="40"/>
      <c r="H155" s="41" t="s">
        <v>23</v>
      </c>
      <c r="I155" s="76">
        <v>216.22282709999999</v>
      </c>
      <c r="J155" s="77">
        <v>0</v>
      </c>
      <c r="K155" s="43">
        <v>664.72</v>
      </c>
      <c r="L155" s="44">
        <v>99.707999999999998</v>
      </c>
      <c r="M155" s="45">
        <v>764</v>
      </c>
    </row>
    <row r="156" spans="1:13" ht="15" x14ac:dyDescent="0.35">
      <c r="A156" s="96"/>
      <c r="B156" s="75" t="s">
        <v>23</v>
      </c>
      <c r="C156" s="88" t="s">
        <v>23</v>
      </c>
      <c r="D156" s="89" t="s">
        <v>23</v>
      </c>
      <c r="E156" s="90" t="s">
        <v>23</v>
      </c>
      <c r="F156" s="91" t="s">
        <v>23</v>
      </c>
      <c r="G156" s="91"/>
      <c r="H156" s="41" t="s">
        <v>23</v>
      </c>
      <c r="I156" s="76" t="s">
        <v>23</v>
      </c>
      <c r="J156" s="92" t="s">
        <v>23</v>
      </c>
      <c r="K156" s="43" t="s">
        <v>23</v>
      </c>
      <c r="L156" s="44" t="s">
        <v>23</v>
      </c>
      <c r="M156" s="45" t="s">
        <v>23</v>
      </c>
    </row>
    <row r="157" spans="1:13" ht="15" x14ac:dyDescent="0.35">
      <c r="A157" s="94" t="s">
        <v>122</v>
      </c>
      <c r="B157" s="75">
        <v>0</v>
      </c>
      <c r="C157" s="37">
        <v>0</v>
      </c>
      <c r="D157" s="38">
        <v>700</v>
      </c>
      <c r="E157" s="39">
        <v>6</v>
      </c>
      <c r="F157" s="40">
        <v>0.43</v>
      </c>
      <c r="G157" s="40"/>
      <c r="H157" s="41" t="s">
        <v>23</v>
      </c>
      <c r="I157" s="76" t="s">
        <v>23</v>
      </c>
      <c r="J157" s="77">
        <v>0</v>
      </c>
      <c r="K157" s="43">
        <v>1112.1739130434783</v>
      </c>
      <c r="L157" s="44">
        <v>166.82608695652172</v>
      </c>
      <c r="M157" s="45">
        <v>1279</v>
      </c>
    </row>
    <row r="158" spans="1:13" ht="15" x14ac:dyDescent="0.35">
      <c r="A158" s="94" t="s">
        <v>123</v>
      </c>
      <c r="B158" s="75">
        <v>0</v>
      </c>
      <c r="C158" s="37">
        <v>0</v>
      </c>
      <c r="D158" s="38">
        <v>700</v>
      </c>
      <c r="E158" s="39">
        <v>6</v>
      </c>
      <c r="F158" s="40">
        <v>0.43</v>
      </c>
      <c r="G158" s="40"/>
      <c r="H158" s="41" t="s">
        <v>23</v>
      </c>
      <c r="I158" s="76" t="s">
        <v>23</v>
      </c>
      <c r="J158" s="77">
        <v>0</v>
      </c>
      <c r="K158" s="43">
        <v>1872.1739130434785</v>
      </c>
      <c r="L158" s="44">
        <v>280.82608695652175</v>
      </c>
      <c r="M158" s="45">
        <v>2153</v>
      </c>
    </row>
    <row r="159" spans="1:13" ht="15" x14ac:dyDescent="0.35">
      <c r="A159" s="96"/>
      <c r="B159" s="75" t="s">
        <v>23</v>
      </c>
      <c r="C159" s="88" t="s">
        <v>23</v>
      </c>
      <c r="D159" s="89" t="s">
        <v>23</v>
      </c>
      <c r="E159" s="90" t="s">
        <v>23</v>
      </c>
      <c r="F159" s="91" t="s">
        <v>23</v>
      </c>
      <c r="G159" s="91"/>
      <c r="H159" s="41" t="s">
        <v>23</v>
      </c>
      <c r="I159" s="76" t="s">
        <v>23</v>
      </c>
      <c r="J159" s="92" t="s">
        <v>23</v>
      </c>
      <c r="K159" s="43" t="s">
        <v>23</v>
      </c>
      <c r="L159" s="44" t="s">
        <v>23</v>
      </c>
      <c r="M159" s="45" t="s">
        <v>23</v>
      </c>
    </row>
    <row r="160" spans="1:13" ht="15" x14ac:dyDescent="0.35">
      <c r="A160" s="94" t="s">
        <v>124</v>
      </c>
      <c r="B160" s="75">
        <v>0</v>
      </c>
      <c r="C160" s="37">
        <v>0</v>
      </c>
      <c r="D160" s="38">
        <v>700</v>
      </c>
      <c r="E160" s="39">
        <v>6</v>
      </c>
      <c r="F160" s="40">
        <v>0.441</v>
      </c>
      <c r="G160" s="40"/>
      <c r="H160" s="41" t="s">
        <v>23</v>
      </c>
      <c r="I160" s="76" t="s">
        <v>23</v>
      </c>
      <c r="J160" s="77">
        <v>0</v>
      </c>
      <c r="K160" s="43">
        <v>1813.0434782608697</v>
      </c>
      <c r="L160" s="44">
        <v>271.95652173913044</v>
      </c>
      <c r="M160" s="45">
        <v>2085</v>
      </c>
    </row>
    <row r="161" spans="1:13" ht="15" x14ac:dyDescent="0.35">
      <c r="A161" s="94" t="s">
        <v>125</v>
      </c>
      <c r="B161" s="75">
        <v>0</v>
      </c>
      <c r="C161" s="37">
        <v>0</v>
      </c>
      <c r="D161" s="38">
        <v>700</v>
      </c>
      <c r="E161" s="39">
        <v>6</v>
      </c>
      <c r="F161" s="40">
        <v>0.41399999999999998</v>
      </c>
      <c r="G161" s="40"/>
      <c r="H161" s="41" t="s">
        <v>23</v>
      </c>
      <c r="I161" s="76">
        <v>500</v>
      </c>
      <c r="J161" s="77">
        <v>0</v>
      </c>
      <c r="K161" s="43">
        <v>1159.1304347826087</v>
      </c>
      <c r="L161" s="44">
        <v>173.86956521739131</v>
      </c>
      <c r="M161" s="45">
        <v>1333</v>
      </c>
    </row>
    <row r="162" spans="1:13" ht="15" x14ac:dyDescent="0.35">
      <c r="A162" s="94" t="s">
        <v>126</v>
      </c>
      <c r="B162" s="75">
        <v>0</v>
      </c>
      <c r="C162" s="37">
        <v>0</v>
      </c>
      <c r="D162" s="38">
        <v>700</v>
      </c>
      <c r="E162" s="39">
        <v>6</v>
      </c>
      <c r="F162" s="40">
        <v>0.43</v>
      </c>
      <c r="G162" s="40"/>
      <c r="H162" s="41" t="s">
        <v>23</v>
      </c>
      <c r="I162" s="76">
        <v>1519.71</v>
      </c>
      <c r="J162" s="77">
        <v>0</v>
      </c>
      <c r="K162" s="43">
        <v>2043.48</v>
      </c>
      <c r="L162" s="44">
        <v>306.52199999999999</v>
      </c>
      <c r="M162" s="45">
        <v>2350</v>
      </c>
    </row>
    <row r="163" spans="1:13" ht="15" x14ac:dyDescent="0.35">
      <c r="A163" s="94" t="s">
        <v>127</v>
      </c>
      <c r="B163" s="75">
        <v>0</v>
      </c>
      <c r="C163" s="37">
        <v>0</v>
      </c>
      <c r="D163" s="38">
        <v>700</v>
      </c>
      <c r="E163" s="39">
        <v>6</v>
      </c>
      <c r="F163" s="40">
        <v>0.43</v>
      </c>
      <c r="G163" s="40"/>
      <c r="H163" s="41" t="s">
        <v>23</v>
      </c>
      <c r="I163" s="76" t="s">
        <v>23</v>
      </c>
      <c r="J163" s="77">
        <v>0</v>
      </c>
      <c r="K163" s="43">
        <v>2293.913043478261</v>
      </c>
      <c r="L163" s="44">
        <v>344.08695652173913</v>
      </c>
      <c r="M163" s="45">
        <v>2638</v>
      </c>
    </row>
    <row r="164" spans="1:13" ht="15" x14ac:dyDescent="0.35">
      <c r="A164" s="94" t="s">
        <v>128</v>
      </c>
      <c r="B164" s="75">
        <v>0</v>
      </c>
      <c r="C164" s="37">
        <v>0</v>
      </c>
      <c r="D164" s="38">
        <v>500</v>
      </c>
      <c r="E164" s="46">
        <v>6</v>
      </c>
      <c r="F164" s="101" t="s">
        <v>129</v>
      </c>
      <c r="G164" s="40"/>
      <c r="H164" s="41" t="s">
        <v>23</v>
      </c>
      <c r="I164" s="76"/>
      <c r="J164" s="77">
        <v>0</v>
      </c>
      <c r="K164" s="43">
        <v>1236.25</v>
      </c>
      <c r="L164" s="44">
        <v>185.4375</v>
      </c>
      <c r="M164" s="43">
        <v>1422</v>
      </c>
    </row>
    <row r="165" spans="1:13" ht="15" x14ac:dyDescent="0.35">
      <c r="A165" s="94" t="s">
        <v>130</v>
      </c>
      <c r="B165" s="75">
        <v>0</v>
      </c>
      <c r="C165" s="37">
        <v>0</v>
      </c>
      <c r="D165" s="38">
        <v>700</v>
      </c>
      <c r="E165" s="46">
        <v>6</v>
      </c>
      <c r="F165" s="40">
        <v>0.4</v>
      </c>
      <c r="G165" s="40"/>
      <c r="H165" s="41" t="s">
        <v>23</v>
      </c>
      <c r="I165" s="76"/>
      <c r="J165" s="77">
        <v>0</v>
      </c>
      <c r="K165" s="43">
        <v>1754.9</v>
      </c>
      <c r="L165" s="44">
        <v>263.23500000000001</v>
      </c>
      <c r="M165" s="43">
        <v>2018</v>
      </c>
    </row>
    <row r="166" spans="1:13" ht="15" x14ac:dyDescent="0.35">
      <c r="A166" s="94" t="s">
        <v>131</v>
      </c>
      <c r="B166" s="75">
        <v>0</v>
      </c>
      <c r="C166" s="37">
        <v>0</v>
      </c>
      <c r="D166" s="38">
        <v>700</v>
      </c>
      <c r="E166" s="46">
        <v>6</v>
      </c>
      <c r="F166" s="40">
        <v>0.4</v>
      </c>
      <c r="G166" s="40"/>
      <c r="H166" s="41" t="s">
        <v>23</v>
      </c>
      <c r="I166" s="76"/>
      <c r="J166" s="77">
        <v>0</v>
      </c>
      <c r="K166" s="43">
        <v>2214.9</v>
      </c>
      <c r="L166" s="44">
        <v>332.23500000000001</v>
      </c>
      <c r="M166" s="43">
        <v>2547</v>
      </c>
    </row>
    <row r="167" spans="1:13" ht="15" x14ac:dyDescent="0.35">
      <c r="A167" s="94" t="s">
        <v>132</v>
      </c>
      <c r="B167" s="75">
        <v>0</v>
      </c>
      <c r="C167" s="37">
        <v>0</v>
      </c>
      <c r="D167" s="38">
        <v>700</v>
      </c>
      <c r="E167" s="46">
        <v>6</v>
      </c>
      <c r="F167" s="40">
        <v>0.4</v>
      </c>
      <c r="G167" s="40"/>
      <c r="H167" s="41" t="s">
        <v>23</v>
      </c>
      <c r="I167" s="76"/>
      <c r="J167" s="77">
        <v>0</v>
      </c>
      <c r="K167" s="43">
        <v>2214.9</v>
      </c>
      <c r="L167" s="44">
        <v>332.23500000000001</v>
      </c>
      <c r="M167" s="43">
        <v>2547</v>
      </c>
    </row>
    <row r="168" spans="1:13" ht="15" x14ac:dyDescent="0.35">
      <c r="A168" s="94" t="s">
        <v>133</v>
      </c>
      <c r="B168" s="75">
        <v>0</v>
      </c>
      <c r="C168" s="37">
        <v>0</v>
      </c>
      <c r="D168" s="38">
        <v>50</v>
      </c>
      <c r="E168" s="39">
        <v>48</v>
      </c>
      <c r="F168" s="40">
        <v>0.41399999999999998</v>
      </c>
      <c r="G168" s="40"/>
      <c r="H168" s="41" t="s">
        <v>23</v>
      </c>
      <c r="I168" s="76" t="s">
        <v>23</v>
      </c>
      <c r="J168" s="77">
        <v>0</v>
      </c>
      <c r="K168" s="43">
        <v>251.71999999999997</v>
      </c>
      <c r="L168" s="44">
        <v>37.757999999999996</v>
      </c>
      <c r="M168" s="45">
        <v>289</v>
      </c>
    </row>
    <row r="169" spans="1:13" ht="15" x14ac:dyDescent="0.35">
      <c r="A169" s="94" t="s">
        <v>133</v>
      </c>
      <c r="B169" s="75">
        <v>0</v>
      </c>
      <c r="C169" s="37">
        <v>0</v>
      </c>
      <c r="D169" s="38">
        <v>350</v>
      </c>
      <c r="E169" s="39">
        <v>12</v>
      </c>
      <c r="F169" s="40">
        <v>0.41399999999999998</v>
      </c>
      <c r="G169" s="40"/>
      <c r="H169" s="41" t="s">
        <v>23</v>
      </c>
      <c r="I169" s="76">
        <v>590</v>
      </c>
      <c r="J169" s="77">
        <v>0</v>
      </c>
      <c r="K169" s="43">
        <v>1205.1999999999998</v>
      </c>
      <c r="L169" s="44">
        <v>180.77999999999997</v>
      </c>
      <c r="M169" s="45">
        <v>1386</v>
      </c>
    </row>
    <row r="170" spans="1:13" ht="15" x14ac:dyDescent="0.35">
      <c r="A170" s="94" t="s">
        <v>133</v>
      </c>
      <c r="B170" s="75">
        <v>0</v>
      </c>
      <c r="C170" s="37">
        <v>0</v>
      </c>
      <c r="D170" s="38">
        <v>700</v>
      </c>
      <c r="E170" s="39">
        <v>6</v>
      </c>
      <c r="F170" s="40">
        <v>0.41399999999999998</v>
      </c>
      <c r="G170" s="40"/>
      <c r="H170" s="41" t="s">
        <v>23</v>
      </c>
      <c r="I170" s="76">
        <v>1009</v>
      </c>
      <c r="J170" s="77">
        <v>0</v>
      </c>
      <c r="K170" s="43">
        <v>2382.2249999999999</v>
      </c>
      <c r="L170" s="44">
        <v>357.33374999999995</v>
      </c>
      <c r="M170" s="45">
        <v>2740</v>
      </c>
    </row>
    <row r="171" spans="1:13" ht="15" x14ac:dyDescent="0.35">
      <c r="A171" s="93" t="s">
        <v>134</v>
      </c>
      <c r="B171" s="75" t="s">
        <v>23</v>
      </c>
      <c r="C171" s="37" t="s">
        <v>23</v>
      </c>
      <c r="D171" s="38" t="s">
        <v>23</v>
      </c>
      <c r="E171" s="39" t="s">
        <v>23</v>
      </c>
      <c r="F171" s="40" t="s">
        <v>23</v>
      </c>
      <c r="G171" s="40"/>
      <c r="H171" s="41" t="s">
        <v>23</v>
      </c>
      <c r="I171" s="76" t="s">
        <v>23</v>
      </c>
      <c r="J171" s="77" t="s">
        <v>23</v>
      </c>
      <c r="K171" s="43" t="s">
        <v>23</v>
      </c>
      <c r="L171" s="44" t="s">
        <v>23</v>
      </c>
      <c r="M171" s="45" t="s">
        <v>23</v>
      </c>
    </row>
    <row r="172" spans="1:13" ht="15" x14ac:dyDescent="0.35">
      <c r="A172" s="94" t="s">
        <v>135</v>
      </c>
      <c r="B172" s="75">
        <v>0</v>
      </c>
      <c r="C172" s="37">
        <v>0</v>
      </c>
      <c r="D172" s="38">
        <v>700</v>
      </c>
      <c r="E172" s="39">
        <v>12</v>
      </c>
      <c r="F172" s="40">
        <v>0.37</v>
      </c>
      <c r="G172" s="40"/>
      <c r="H172" s="41" t="s">
        <v>23</v>
      </c>
      <c r="I172" s="76">
        <v>70</v>
      </c>
      <c r="J172" s="77">
        <v>15</v>
      </c>
      <c r="K172" s="43">
        <v>408.8</v>
      </c>
      <c r="L172" s="44">
        <v>61.32</v>
      </c>
      <c r="M172" s="45">
        <v>470</v>
      </c>
    </row>
    <row r="173" spans="1:13" ht="15" x14ac:dyDescent="0.35">
      <c r="A173" s="94" t="s">
        <v>136</v>
      </c>
      <c r="B173" s="75">
        <v>0</v>
      </c>
      <c r="C173" s="37">
        <v>0</v>
      </c>
      <c r="D173" s="38">
        <v>700</v>
      </c>
      <c r="E173" s="39">
        <v>12</v>
      </c>
      <c r="F173" s="40">
        <v>0.375</v>
      </c>
      <c r="G173" s="40"/>
      <c r="H173" s="41" t="s">
        <v>23</v>
      </c>
      <c r="I173" s="76">
        <v>104</v>
      </c>
      <c r="J173" s="77">
        <v>15</v>
      </c>
      <c r="K173" s="43">
        <v>436.80000000000007</v>
      </c>
      <c r="L173" s="44">
        <v>65.52000000000001</v>
      </c>
      <c r="M173" s="45">
        <v>502</v>
      </c>
    </row>
    <row r="174" spans="1:13" ht="15" x14ac:dyDescent="0.35">
      <c r="A174" s="96"/>
      <c r="B174" s="75" t="s">
        <v>23</v>
      </c>
      <c r="C174" s="88" t="s">
        <v>23</v>
      </c>
      <c r="D174" s="89" t="s">
        <v>23</v>
      </c>
      <c r="E174" s="90" t="s">
        <v>23</v>
      </c>
      <c r="F174" s="91" t="s">
        <v>23</v>
      </c>
      <c r="G174" s="91"/>
      <c r="H174" s="41" t="s">
        <v>23</v>
      </c>
      <c r="I174" s="76" t="s">
        <v>23</v>
      </c>
      <c r="J174" s="77">
        <v>15</v>
      </c>
      <c r="K174" s="43" t="s">
        <v>23</v>
      </c>
      <c r="L174" s="44" t="s">
        <v>23</v>
      </c>
      <c r="M174" s="45" t="s">
        <v>23</v>
      </c>
    </row>
    <row r="175" spans="1:13" ht="15" x14ac:dyDescent="0.35">
      <c r="A175" s="94" t="s">
        <v>137</v>
      </c>
      <c r="B175" s="75">
        <v>0</v>
      </c>
      <c r="C175" s="37">
        <v>0</v>
      </c>
      <c r="D175" s="38">
        <v>700</v>
      </c>
      <c r="E175" s="39">
        <v>12</v>
      </c>
      <c r="F175" s="40">
        <v>0.4</v>
      </c>
      <c r="G175" s="40"/>
      <c r="H175" s="41" t="s">
        <v>23</v>
      </c>
      <c r="I175" s="76">
        <v>71.16</v>
      </c>
      <c r="J175" s="77">
        <v>15</v>
      </c>
      <c r="K175" s="43">
        <v>478.24000000000007</v>
      </c>
      <c r="L175" s="44">
        <v>71.736000000000004</v>
      </c>
      <c r="M175" s="45">
        <v>550</v>
      </c>
    </row>
    <row r="176" spans="1:13" ht="15" x14ac:dyDescent="0.35">
      <c r="A176" s="94" t="s">
        <v>138</v>
      </c>
      <c r="B176" s="75">
        <v>0</v>
      </c>
      <c r="C176" s="37">
        <v>0</v>
      </c>
      <c r="D176" s="38">
        <v>700</v>
      </c>
      <c r="E176" s="39">
        <v>12</v>
      </c>
      <c r="F176" s="40">
        <v>0.4</v>
      </c>
      <c r="G176" s="40"/>
      <c r="H176" s="41" t="s">
        <v>23</v>
      </c>
      <c r="I176" s="76">
        <v>91.874756099999999</v>
      </c>
      <c r="J176" s="77">
        <v>15</v>
      </c>
      <c r="K176" s="43">
        <v>478.24000000000007</v>
      </c>
      <c r="L176" s="44">
        <v>71.736000000000004</v>
      </c>
      <c r="M176" s="45">
        <v>550</v>
      </c>
    </row>
    <row r="177" spans="1:13" ht="15" x14ac:dyDescent="0.35">
      <c r="A177" s="94" t="s">
        <v>139</v>
      </c>
      <c r="B177" s="75">
        <v>0</v>
      </c>
      <c r="C177" s="37">
        <v>0</v>
      </c>
      <c r="D177" s="38">
        <v>700</v>
      </c>
      <c r="E177" s="39">
        <v>12</v>
      </c>
      <c r="F177" s="40">
        <v>0.4</v>
      </c>
      <c r="G177" s="40"/>
      <c r="H177" s="41" t="s">
        <v>23</v>
      </c>
      <c r="I177" s="76">
        <v>75.02</v>
      </c>
      <c r="J177" s="77">
        <v>15</v>
      </c>
      <c r="K177" s="43">
        <v>478.24000000000007</v>
      </c>
      <c r="L177" s="44">
        <v>71.736000000000004</v>
      </c>
      <c r="M177" s="45">
        <v>550</v>
      </c>
    </row>
    <row r="178" spans="1:13" ht="15" x14ac:dyDescent="0.35">
      <c r="A178" s="94" t="s">
        <v>140</v>
      </c>
      <c r="B178" s="75">
        <v>0</v>
      </c>
      <c r="C178" s="37">
        <v>0</v>
      </c>
      <c r="D178" s="38">
        <v>700</v>
      </c>
      <c r="E178" s="39">
        <v>12</v>
      </c>
      <c r="F178" s="40">
        <v>0.375</v>
      </c>
      <c r="G178" s="40"/>
      <c r="H178" s="41" t="s">
        <v>23</v>
      </c>
      <c r="I178" s="76">
        <v>206</v>
      </c>
      <c r="J178" s="77"/>
      <c r="K178" s="43">
        <v>513.04347826086962</v>
      </c>
      <c r="L178" s="44">
        <v>76.956521739130437</v>
      </c>
      <c r="M178" s="45">
        <v>590</v>
      </c>
    </row>
    <row r="179" spans="1:13" ht="15" x14ac:dyDescent="0.35">
      <c r="A179" s="94" t="s">
        <v>141</v>
      </c>
      <c r="B179" s="75">
        <v>0</v>
      </c>
      <c r="C179" s="37">
        <v>0</v>
      </c>
      <c r="D179" s="38">
        <v>350</v>
      </c>
      <c r="E179" s="39">
        <v>12</v>
      </c>
      <c r="F179" s="40">
        <v>0.4</v>
      </c>
      <c r="G179" s="40"/>
      <c r="H179" s="41" t="s">
        <v>23</v>
      </c>
      <c r="I179" s="76" t="s">
        <v>23</v>
      </c>
      <c r="J179" s="77">
        <v>0</v>
      </c>
      <c r="K179" s="43">
        <v>587.83000000000004</v>
      </c>
      <c r="L179" s="44">
        <v>88.174500000000009</v>
      </c>
      <c r="M179" s="45">
        <v>676</v>
      </c>
    </row>
    <row r="180" spans="1:13" ht="15" x14ac:dyDescent="0.35">
      <c r="A180" s="94" t="s">
        <v>141</v>
      </c>
      <c r="B180" s="75">
        <v>0</v>
      </c>
      <c r="C180" s="37">
        <v>0</v>
      </c>
      <c r="D180" s="38">
        <v>700</v>
      </c>
      <c r="E180" s="39">
        <v>12</v>
      </c>
      <c r="F180" s="40">
        <v>0.4</v>
      </c>
      <c r="G180" s="40"/>
      <c r="H180" s="41" t="s">
        <v>23</v>
      </c>
      <c r="I180" s="76">
        <v>292</v>
      </c>
      <c r="J180" s="77">
        <v>0</v>
      </c>
      <c r="K180" s="43">
        <v>2429.9499999999998</v>
      </c>
      <c r="L180" s="44">
        <v>364.49249999999995</v>
      </c>
      <c r="M180" s="45">
        <v>2794</v>
      </c>
    </row>
    <row r="181" spans="1:13" ht="15" x14ac:dyDescent="0.35">
      <c r="A181" s="96"/>
      <c r="B181" s="75" t="s">
        <v>23</v>
      </c>
      <c r="C181" s="88" t="s">
        <v>23</v>
      </c>
      <c r="D181" s="89" t="s">
        <v>23</v>
      </c>
      <c r="E181" s="90" t="s">
        <v>23</v>
      </c>
      <c r="F181" s="91" t="s">
        <v>23</v>
      </c>
      <c r="G181" s="91"/>
      <c r="H181" s="41" t="s">
        <v>23</v>
      </c>
      <c r="I181" s="76" t="s">
        <v>23</v>
      </c>
      <c r="J181" s="92" t="s">
        <v>23</v>
      </c>
      <c r="K181" s="43" t="s">
        <v>23</v>
      </c>
      <c r="L181" s="44" t="s">
        <v>23</v>
      </c>
      <c r="M181" s="45" t="s">
        <v>23</v>
      </c>
    </row>
    <row r="182" spans="1:13" ht="15" x14ac:dyDescent="0.35">
      <c r="A182" s="94" t="s">
        <v>142</v>
      </c>
      <c r="B182" s="75">
        <v>0</v>
      </c>
      <c r="C182" s="37">
        <v>0</v>
      </c>
      <c r="D182" s="38">
        <v>700</v>
      </c>
      <c r="E182" s="39">
        <v>12</v>
      </c>
      <c r="F182" s="40">
        <v>0.4</v>
      </c>
      <c r="G182" s="40"/>
      <c r="H182" s="41" t="s">
        <v>23</v>
      </c>
      <c r="I182" s="76">
        <v>1094</v>
      </c>
      <c r="J182" s="77">
        <v>0</v>
      </c>
      <c r="K182" s="43">
        <v>3200.45</v>
      </c>
      <c r="L182" s="44">
        <v>480.06749999999994</v>
      </c>
      <c r="M182" s="45">
        <v>3681</v>
      </c>
    </row>
    <row r="183" spans="1:13" ht="15" x14ac:dyDescent="0.35">
      <c r="A183" s="94" t="s">
        <v>142</v>
      </c>
      <c r="B183" s="75">
        <v>0</v>
      </c>
      <c r="C183" s="37">
        <v>0</v>
      </c>
      <c r="D183" s="38">
        <v>1000</v>
      </c>
      <c r="E183" s="39">
        <v>12</v>
      </c>
      <c r="F183" s="40">
        <v>0.4</v>
      </c>
      <c r="G183" s="40"/>
      <c r="H183" s="41" t="s">
        <v>23</v>
      </c>
      <c r="I183" s="76">
        <v>1574</v>
      </c>
      <c r="J183" s="77">
        <v>0</v>
      </c>
      <c r="K183" s="43">
        <v>4588.5</v>
      </c>
      <c r="L183" s="44">
        <v>688.27499999999998</v>
      </c>
      <c r="M183" s="45">
        <v>5277</v>
      </c>
    </row>
    <row r="184" spans="1:13" ht="15" x14ac:dyDescent="0.35">
      <c r="A184" s="96"/>
      <c r="B184" s="75" t="s">
        <v>23</v>
      </c>
      <c r="C184" s="88" t="s">
        <v>23</v>
      </c>
      <c r="D184" s="89" t="s">
        <v>23</v>
      </c>
      <c r="E184" s="90" t="s">
        <v>23</v>
      </c>
      <c r="F184" s="91" t="s">
        <v>23</v>
      </c>
      <c r="G184" s="91"/>
      <c r="H184" s="41" t="s">
        <v>23</v>
      </c>
      <c r="I184" s="76" t="s">
        <v>23</v>
      </c>
      <c r="J184" s="92" t="s">
        <v>23</v>
      </c>
      <c r="K184" s="43" t="s">
        <v>23</v>
      </c>
      <c r="L184" s="44" t="s">
        <v>23</v>
      </c>
      <c r="M184" s="45" t="s">
        <v>23</v>
      </c>
    </row>
    <row r="185" spans="1:13" ht="15" x14ac:dyDescent="0.35">
      <c r="A185" s="93" t="s">
        <v>143</v>
      </c>
      <c r="B185" s="75" t="s">
        <v>23</v>
      </c>
      <c r="C185" s="37" t="s">
        <v>23</v>
      </c>
      <c r="D185" s="38" t="s">
        <v>23</v>
      </c>
      <c r="E185" s="39" t="s">
        <v>23</v>
      </c>
      <c r="F185" s="40" t="s">
        <v>23</v>
      </c>
      <c r="G185" s="40"/>
      <c r="H185" s="41" t="s">
        <v>23</v>
      </c>
      <c r="I185" s="76" t="s">
        <v>23</v>
      </c>
      <c r="J185" s="77" t="s">
        <v>23</v>
      </c>
      <c r="K185" s="43" t="s">
        <v>23</v>
      </c>
      <c r="L185" s="44" t="s">
        <v>23</v>
      </c>
      <c r="M185" s="45" t="s">
        <v>23</v>
      </c>
    </row>
    <row r="186" spans="1:13" ht="15" x14ac:dyDescent="0.35">
      <c r="A186" s="94" t="s">
        <v>144</v>
      </c>
      <c r="B186" s="75">
        <v>0</v>
      </c>
      <c r="C186" s="37">
        <v>0</v>
      </c>
      <c r="D186" s="38">
        <v>700</v>
      </c>
      <c r="E186" s="39">
        <v>12</v>
      </c>
      <c r="F186" s="40">
        <v>0.38</v>
      </c>
      <c r="G186" s="40"/>
      <c r="H186" s="41" t="s">
        <v>23</v>
      </c>
      <c r="I186" s="76">
        <v>539</v>
      </c>
      <c r="J186" s="77">
        <v>0</v>
      </c>
      <c r="K186" s="43">
        <v>1074.0800000000002</v>
      </c>
      <c r="L186" s="44">
        <v>161.11200000000002</v>
      </c>
      <c r="M186" s="45">
        <v>1235</v>
      </c>
    </row>
    <row r="187" spans="1:13" ht="15" x14ac:dyDescent="0.35">
      <c r="A187" s="94" t="s">
        <v>145</v>
      </c>
      <c r="B187" s="75">
        <v>0</v>
      </c>
      <c r="C187" s="37">
        <v>0</v>
      </c>
      <c r="D187" s="38">
        <v>700</v>
      </c>
      <c r="E187" s="39">
        <v>12</v>
      </c>
      <c r="F187" s="40">
        <v>0.38</v>
      </c>
      <c r="G187" s="40"/>
      <c r="H187" s="41" t="s">
        <v>23</v>
      </c>
      <c r="I187" s="76">
        <v>430</v>
      </c>
      <c r="J187" s="77">
        <v>0</v>
      </c>
      <c r="K187" s="43">
        <v>1886.5749999999998</v>
      </c>
      <c r="L187" s="44">
        <v>282.98624999999998</v>
      </c>
      <c r="M187" s="45">
        <v>2170</v>
      </c>
    </row>
    <row r="188" spans="1:13" ht="15" x14ac:dyDescent="0.35">
      <c r="A188" s="94" t="s">
        <v>146</v>
      </c>
      <c r="B188" s="75">
        <v>0</v>
      </c>
      <c r="C188" s="37">
        <v>0</v>
      </c>
      <c r="D188" s="38">
        <v>700</v>
      </c>
      <c r="E188" s="39">
        <v>12</v>
      </c>
      <c r="F188" s="40">
        <v>0.38</v>
      </c>
      <c r="G188" s="40"/>
      <c r="H188" s="41" t="s">
        <v>23</v>
      </c>
      <c r="I188" s="76">
        <v>450</v>
      </c>
      <c r="J188" s="77">
        <v>0</v>
      </c>
      <c r="K188" s="43">
        <v>2103.9249999999997</v>
      </c>
      <c r="L188" s="44">
        <v>315.58874999999995</v>
      </c>
      <c r="M188" s="45">
        <v>2420</v>
      </c>
    </row>
    <row r="189" spans="1:13" ht="15" x14ac:dyDescent="0.35">
      <c r="A189" s="96"/>
      <c r="B189" s="75" t="s">
        <v>23</v>
      </c>
      <c r="C189" s="88" t="s">
        <v>23</v>
      </c>
      <c r="D189" s="89" t="s">
        <v>23</v>
      </c>
      <c r="E189" s="90" t="s">
        <v>23</v>
      </c>
      <c r="F189" s="91" t="s">
        <v>23</v>
      </c>
      <c r="G189" s="91"/>
      <c r="H189" s="41" t="s">
        <v>23</v>
      </c>
      <c r="I189" s="76" t="s">
        <v>23</v>
      </c>
      <c r="J189" s="92" t="s">
        <v>23</v>
      </c>
      <c r="K189" s="43" t="s">
        <v>23</v>
      </c>
      <c r="L189" s="44" t="s">
        <v>23</v>
      </c>
      <c r="M189" s="45" t="s">
        <v>23</v>
      </c>
    </row>
    <row r="190" spans="1:13" ht="15" x14ac:dyDescent="0.35">
      <c r="A190" s="93" t="s">
        <v>147</v>
      </c>
      <c r="B190" s="75" t="s">
        <v>23</v>
      </c>
      <c r="C190" s="37" t="s">
        <v>23</v>
      </c>
      <c r="D190" s="38" t="s">
        <v>23</v>
      </c>
      <c r="E190" s="39" t="s">
        <v>23</v>
      </c>
      <c r="F190" s="40" t="s">
        <v>23</v>
      </c>
      <c r="G190" s="40"/>
      <c r="H190" s="41" t="s">
        <v>23</v>
      </c>
      <c r="I190" s="76" t="s">
        <v>23</v>
      </c>
      <c r="J190" s="77" t="s">
        <v>23</v>
      </c>
      <c r="K190" s="43" t="s">
        <v>23</v>
      </c>
      <c r="L190" s="44" t="s">
        <v>23</v>
      </c>
      <c r="M190" s="45" t="s">
        <v>23</v>
      </c>
    </row>
    <row r="191" spans="1:13" ht="15" x14ac:dyDescent="0.35">
      <c r="A191" s="94"/>
      <c r="B191" s="75"/>
      <c r="C191" s="37"/>
      <c r="D191" s="38"/>
      <c r="E191" s="39"/>
      <c r="F191" s="40"/>
      <c r="G191" s="40"/>
      <c r="H191" s="41"/>
      <c r="I191" s="76"/>
      <c r="J191" s="77"/>
      <c r="K191" s="43"/>
      <c r="L191" s="44"/>
      <c r="M191" s="45"/>
    </row>
    <row r="192" spans="1:13" ht="15" x14ac:dyDescent="0.35">
      <c r="A192" s="98"/>
      <c r="B192" s="75"/>
      <c r="C192" s="62"/>
      <c r="D192" s="63"/>
      <c r="E192" s="64"/>
      <c r="F192" s="65"/>
      <c r="G192" s="65"/>
      <c r="H192" s="41"/>
      <c r="I192" s="76" t="s">
        <v>23</v>
      </c>
      <c r="J192" s="99"/>
      <c r="K192" s="43" t="s">
        <v>23</v>
      </c>
      <c r="L192" s="44" t="s">
        <v>23</v>
      </c>
      <c r="M192" s="45" t="s">
        <v>23</v>
      </c>
    </row>
    <row r="193" spans="1:13" ht="15" x14ac:dyDescent="0.35">
      <c r="A193" s="93" t="s">
        <v>148</v>
      </c>
      <c r="B193" s="75"/>
      <c r="C193" s="37"/>
      <c r="D193" s="38"/>
      <c r="E193" s="39"/>
      <c r="F193" s="40"/>
      <c r="G193" s="40"/>
      <c r="H193" s="41"/>
      <c r="I193" s="76" t="s">
        <v>23</v>
      </c>
      <c r="J193" s="77"/>
      <c r="K193" s="43" t="s">
        <v>23</v>
      </c>
      <c r="L193" s="44" t="s">
        <v>23</v>
      </c>
      <c r="M193" s="45" t="s">
        <v>23</v>
      </c>
    </row>
    <row r="194" spans="1:13" ht="15" x14ac:dyDescent="0.35">
      <c r="A194" s="94" t="s">
        <v>149</v>
      </c>
      <c r="B194" s="75"/>
      <c r="C194" s="37"/>
      <c r="D194" s="38" t="s">
        <v>150</v>
      </c>
      <c r="E194" s="39">
        <v>6</v>
      </c>
      <c r="F194" s="40">
        <v>0.45</v>
      </c>
      <c r="G194" s="40"/>
      <c r="H194" s="41"/>
      <c r="I194" s="76" t="s">
        <v>23</v>
      </c>
      <c r="J194" s="77">
        <v>0</v>
      </c>
      <c r="K194" s="43">
        <v>1813.913043478261</v>
      </c>
      <c r="L194" s="44">
        <v>272.08695652173913</v>
      </c>
      <c r="M194" s="45">
        <v>2086</v>
      </c>
    </row>
    <row r="195" spans="1:13" ht="15" x14ac:dyDescent="0.35">
      <c r="A195" s="94" t="s">
        <v>151</v>
      </c>
      <c r="B195" s="75"/>
      <c r="C195" s="37"/>
      <c r="D195" s="38" t="s">
        <v>150</v>
      </c>
      <c r="E195" s="39">
        <v>6</v>
      </c>
      <c r="F195" s="40">
        <v>0.45</v>
      </c>
      <c r="G195" s="40"/>
      <c r="H195" s="41"/>
      <c r="I195" s="76" t="s">
        <v>23</v>
      </c>
      <c r="J195" s="77">
        <v>0</v>
      </c>
      <c r="K195" s="43">
        <v>1813.913043478261</v>
      </c>
      <c r="L195" s="44">
        <v>272.08695652173913</v>
      </c>
      <c r="M195" s="45">
        <v>2086</v>
      </c>
    </row>
    <row r="196" spans="1:13" ht="15" x14ac:dyDescent="0.35">
      <c r="A196" s="98"/>
      <c r="B196" s="75"/>
      <c r="C196" s="62"/>
      <c r="D196" s="63"/>
      <c r="E196" s="64"/>
      <c r="F196" s="65"/>
      <c r="G196" s="65"/>
      <c r="H196" s="41"/>
      <c r="I196" s="76" t="s">
        <v>23</v>
      </c>
      <c r="J196" s="99"/>
      <c r="K196" s="43" t="s">
        <v>23</v>
      </c>
      <c r="L196" s="44" t="s">
        <v>23</v>
      </c>
      <c r="M196" s="45" t="s">
        <v>23</v>
      </c>
    </row>
    <row r="197" spans="1:13" ht="15" x14ac:dyDescent="0.35">
      <c r="A197" s="93" t="s">
        <v>152</v>
      </c>
      <c r="B197" s="75"/>
      <c r="C197" s="37"/>
      <c r="D197" s="38"/>
      <c r="E197" s="39"/>
      <c r="F197" s="40"/>
      <c r="G197" s="40"/>
      <c r="H197" s="41"/>
      <c r="I197" s="76" t="s">
        <v>23</v>
      </c>
      <c r="J197" s="77"/>
      <c r="K197" s="43" t="s">
        <v>23</v>
      </c>
      <c r="L197" s="44" t="s">
        <v>23</v>
      </c>
      <c r="M197" s="45" t="s">
        <v>23</v>
      </c>
    </row>
    <row r="198" spans="1:13" ht="15" x14ac:dyDescent="0.35">
      <c r="A198" s="98"/>
      <c r="B198" s="75"/>
      <c r="C198" s="62"/>
      <c r="D198" s="63"/>
      <c r="E198" s="64"/>
      <c r="F198" s="65"/>
      <c r="G198" s="65"/>
      <c r="H198" s="41"/>
      <c r="I198" s="76" t="s">
        <v>23</v>
      </c>
      <c r="J198" s="99"/>
      <c r="K198" s="43" t="s">
        <v>23</v>
      </c>
      <c r="L198" s="44" t="s">
        <v>23</v>
      </c>
      <c r="M198" s="45" t="s">
        <v>23</v>
      </c>
    </row>
    <row r="199" spans="1:13" ht="15" x14ac:dyDescent="0.35">
      <c r="A199" s="94" t="s">
        <v>153</v>
      </c>
      <c r="B199" s="75"/>
      <c r="C199" s="37"/>
      <c r="D199" s="38" t="s">
        <v>150</v>
      </c>
      <c r="E199" s="39">
        <v>6</v>
      </c>
      <c r="F199" s="40">
        <v>0.55000000000000004</v>
      </c>
      <c r="G199" s="40"/>
      <c r="H199" s="41"/>
      <c r="I199" s="76" t="s">
        <v>23</v>
      </c>
      <c r="J199" s="77">
        <v>0</v>
      </c>
      <c r="K199" s="43">
        <v>3218.2608695652175</v>
      </c>
      <c r="L199" s="44">
        <v>482.73913043478262</v>
      </c>
      <c r="M199" s="45">
        <v>3701</v>
      </c>
    </row>
    <row r="200" spans="1:13" ht="15" x14ac:dyDescent="0.35">
      <c r="A200" s="98"/>
      <c r="B200" s="75"/>
      <c r="C200" s="62"/>
      <c r="D200" s="63"/>
      <c r="E200" s="64"/>
      <c r="F200" s="65"/>
      <c r="G200" s="65"/>
      <c r="H200" s="41"/>
      <c r="I200" s="76" t="s">
        <v>23</v>
      </c>
      <c r="J200" s="99"/>
      <c r="K200" s="43" t="s">
        <v>23</v>
      </c>
      <c r="L200" s="44" t="s">
        <v>23</v>
      </c>
      <c r="M200" s="45" t="s">
        <v>23</v>
      </c>
    </row>
    <row r="201" spans="1:13" ht="15" x14ac:dyDescent="0.35">
      <c r="A201" s="93" t="s">
        <v>154</v>
      </c>
      <c r="B201" s="75"/>
      <c r="C201" s="37"/>
      <c r="D201" s="38"/>
      <c r="E201" s="39"/>
      <c r="F201" s="40"/>
      <c r="G201" s="40"/>
      <c r="H201" s="41"/>
      <c r="I201" s="76" t="s">
        <v>23</v>
      </c>
      <c r="J201" s="77"/>
      <c r="K201" s="43" t="s">
        <v>23</v>
      </c>
      <c r="L201" s="44" t="s">
        <v>23</v>
      </c>
      <c r="M201" s="45" t="s">
        <v>23</v>
      </c>
    </row>
    <row r="202" spans="1:13" ht="15" x14ac:dyDescent="0.35">
      <c r="A202" s="94" t="s">
        <v>155</v>
      </c>
      <c r="B202" s="75"/>
      <c r="C202" s="37"/>
      <c r="D202" s="38">
        <v>750</v>
      </c>
      <c r="E202" s="46">
        <v>6</v>
      </c>
      <c r="F202" s="40">
        <v>0.16</v>
      </c>
      <c r="G202" s="40"/>
      <c r="H202" s="41"/>
      <c r="I202" s="76" t="s">
        <v>23</v>
      </c>
      <c r="J202" s="77">
        <v>0</v>
      </c>
      <c r="K202" s="43">
        <v>606.09</v>
      </c>
      <c r="L202" s="44">
        <v>90.913499999999999</v>
      </c>
      <c r="M202" s="45">
        <v>697</v>
      </c>
    </row>
    <row r="203" spans="1:13" ht="15" x14ac:dyDescent="0.35">
      <c r="A203" s="94" t="s">
        <v>156</v>
      </c>
      <c r="B203" s="75"/>
      <c r="C203" s="37"/>
      <c r="D203" s="38">
        <v>750</v>
      </c>
      <c r="E203" s="46">
        <v>6</v>
      </c>
      <c r="F203" s="40">
        <v>0.16</v>
      </c>
      <c r="G203" s="40"/>
      <c r="H203" s="41"/>
      <c r="I203" s="76" t="s">
        <v>23</v>
      </c>
      <c r="J203" s="77">
        <v>0</v>
      </c>
      <c r="K203" s="43">
        <v>606.09</v>
      </c>
      <c r="L203" s="44">
        <v>90.913499999999999</v>
      </c>
      <c r="M203" s="45">
        <v>697</v>
      </c>
    </row>
    <row r="204" spans="1:13" ht="15" x14ac:dyDescent="0.35">
      <c r="A204" s="94" t="s">
        <v>157</v>
      </c>
      <c r="B204" s="75"/>
      <c r="C204" s="37"/>
      <c r="D204" s="38">
        <v>750</v>
      </c>
      <c r="E204" s="46">
        <v>6</v>
      </c>
      <c r="F204" s="40">
        <v>0.16</v>
      </c>
      <c r="G204" s="40"/>
      <c r="H204" s="41"/>
      <c r="I204" s="76" t="s">
        <v>23</v>
      </c>
      <c r="J204" s="77">
        <v>0</v>
      </c>
      <c r="K204" s="43">
        <v>606.09</v>
      </c>
      <c r="L204" s="44">
        <v>90.913499999999999</v>
      </c>
      <c r="M204" s="45">
        <v>697</v>
      </c>
    </row>
    <row r="205" spans="1:13" ht="15" x14ac:dyDescent="0.35">
      <c r="A205" s="98"/>
      <c r="B205" s="75"/>
      <c r="C205" s="62"/>
      <c r="D205" s="63"/>
      <c r="E205" s="62"/>
      <c r="F205" s="65"/>
      <c r="G205" s="65"/>
      <c r="H205" s="41"/>
      <c r="I205" s="76" t="s">
        <v>23</v>
      </c>
      <c r="J205" s="99"/>
      <c r="K205" s="43" t="s">
        <v>23</v>
      </c>
      <c r="L205" s="44" t="s">
        <v>23</v>
      </c>
      <c r="M205" s="45" t="s">
        <v>23</v>
      </c>
    </row>
    <row r="206" spans="1:13" ht="15" x14ac:dyDescent="0.35">
      <c r="A206" s="93" t="s">
        <v>158</v>
      </c>
      <c r="B206" s="75"/>
      <c r="C206" s="37"/>
      <c r="D206" s="38"/>
      <c r="E206" s="46"/>
      <c r="F206" s="40"/>
      <c r="G206" s="40"/>
      <c r="H206" s="41"/>
      <c r="I206" s="76" t="s">
        <v>23</v>
      </c>
      <c r="J206" s="77"/>
      <c r="K206" s="43" t="s">
        <v>23</v>
      </c>
      <c r="L206" s="44" t="s">
        <v>23</v>
      </c>
      <c r="M206" s="45" t="s">
        <v>23</v>
      </c>
    </row>
    <row r="207" spans="1:13" ht="15" x14ac:dyDescent="0.35">
      <c r="A207" s="94" t="s">
        <v>159</v>
      </c>
      <c r="B207" s="75"/>
      <c r="C207" s="37"/>
      <c r="D207" s="38">
        <v>750</v>
      </c>
      <c r="E207" s="46">
        <v>6</v>
      </c>
      <c r="F207" s="40">
        <v>0.19</v>
      </c>
      <c r="G207" s="40"/>
      <c r="H207" s="41"/>
      <c r="I207" s="76" t="s">
        <v>23</v>
      </c>
      <c r="J207" s="77">
        <v>0</v>
      </c>
      <c r="K207" s="43">
        <v>1333.913043478261</v>
      </c>
      <c r="L207" s="44">
        <v>200.08695652173915</v>
      </c>
      <c r="M207" s="45">
        <v>1534</v>
      </c>
    </row>
    <row r="208" spans="1:13" ht="15" x14ac:dyDescent="0.35">
      <c r="A208" s="94" t="s">
        <v>160</v>
      </c>
      <c r="B208" s="75"/>
      <c r="C208" s="37"/>
      <c r="D208" s="38">
        <v>750</v>
      </c>
      <c r="E208" s="46">
        <v>6</v>
      </c>
      <c r="F208" s="40">
        <v>0.19</v>
      </c>
      <c r="G208" s="40"/>
      <c r="H208" s="41"/>
      <c r="I208" s="76" t="s">
        <v>23</v>
      </c>
      <c r="J208" s="77">
        <v>0</v>
      </c>
      <c r="K208" s="43">
        <v>983.47826086956525</v>
      </c>
      <c r="L208" s="44">
        <v>147.52173913043478</v>
      </c>
      <c r="M208" s="45">
        <v>1131</v>
      </c>
    </row>
    <row r="209" spans="1:13" ht="15" x14ac:dyDescent="0.35">
      <c r="A209" s="94" t="s">
        <v>161</v>
      </c>
      <c r="B209" s="75"/>
      <c r="C209" s="37"/>
      <c r="D209" s="38">
        <v>750</v>
      </c>
      <c r="E209" s="46">
        <v>6</v>
      </c>
      <c r="F209" s="40">
        <v>0.19</v>
      </c>
      <c r="G209" s="40"/>
      <c r="H209" s="41"/>
      <c r="I209" s="76">
        <v>448</v>
      </c>
      <c r="J209" s="77">
        <v>0</v>
      </c>
      <c r="K209" s="43">
        <v>983.47826086956525</v>
      </c>
      <c r="L209" s="44">
        <v>147.52173913043478</v>
      </c>
      <c r="M209" s="45">
        <v>1131</v>
      </c>
    </row>
    <row r="210" spans="1:13" ht="15" x14ac:dyDescent="0.35">
      <c r="A210" s="93" t="s">
        <v>162</v>
      </c>
      <c r="B210" s="75" t="s">
        <v>23</v>
      </c>
      <c r="C210" s="37" t="s">
        <v>23</v>
      </c>
      <c r="D210" s="38" t="s">
        <v>23</v>
      </c>
      <c r="E210" s="46" t="s">
        <v>23</v>
      </c>
      <c r="F210" s="40" t="s">
        <v>23</v>
      </c>
      <c r="G210" s="40"/>
      <c r="H210" s="41" t="s">
        <v>23</v>
      </c>
      <c r="I210" s="76" t="s">
        <v>23</v>
      </c>
      <c r="J210" s="77" t="s">
        <v>23</v>
      </c>
      <c r="K210" s="43" t="s">
        <v>23</v>
      </c>
      <c r="L210" s="44" t="s">
        <v>23</v>
      </c>
      <c r="M210" s="45" t="s">
        <v>23</v>
      </c>
    </row>
    <row r="211" spans="1:13" ht="15" x14ac:dyDescent="0.35">
      <c r="A211" s="94" t="s">
        <v>163</v>
      </c>
      <c r="B211" s="75">
        <v>0</v>
      </c>
      <c r="C211" s="37">
        <v>0</v>
      </c>
      <c r="D211" s="38">
        <v>375</v>
      </c>
      <c r="E211" s="46">
        <v>24</v>
      </c>
      <c r="F211" s="40">
        <v>0.17</v>
      </c>
      <c r="G211" s="40"/>
      <c r="H211" s="41" t="s">
        <v>23</v>
      </c>
      <c r="I211" s="76">
        <v>225</v>
      </c>
      <c r="J211" s="77">
        <v>0</v>
      </c>
      <c r="K211" s="43">
        <v>449.73999999999995</v>
      </c>
      <c r="L211" s="44">
        <v>67.460999999999984</v>
      </c>
      <c r="M211" s="45">
        <v>517</v>
      </c>
    </row>
    <row r="212" spans="1:13" ht="15" x14ac:dyDescent="0.35">
      <c r="A212" s="94" t="s">
        <v>163</v>
      </c>
      <c r="B212" s="75">
        <v>0</v>
      </c>
      <c r="C212" s="37">
        <v>0</v>
      </c>
      <c r="D212" s="38">
        <v>700</v>
      </c>
      <c r="E212" s="46">
        <v>12</v>
      </c>
      <c r="F212" s="40">
        <v>0.17</v>
      </c>
      <c r="G212" s="40"/>
      <c r="H212" s="41" t="s">
        <v>23</v>
      </c>
      <c r="I212" s="76">
        <v>420</v>
      </c>
      <c r="J212" s="77">
        <v>0</v>
      </c>
      <c r="K212" s="43">
        <v>781.7600000000001</v>
      </c>
      <c r="L212" s="44">
        <v>117.26400000000001</v>
      </c>
      <c r="M212" s="45">
        <v>899</v>
      </c>
    </row>
    <row r="213" spans="1:13" ht="15" x14ac:dyDescent="0.35">
      <c r="A213" s="94" t="s">
        <v>164</v>
      </c>
      <c r="B213" s="75">
        <v>0</v>
      </c>
      <c r="C213" s="37">
        <v>0</v>
      </c>
      <c r="D213" s="38">
        <v>700</v>
      </c>
      <c r="E213" s="46">
        <v>12</v>
      </c>
      <c r="F213" s="40">
        <v>0.155</v>
      </c>
      <c r="G213" s="40"/>
      <c r="H213" s="41" t="s">
        <v>23</v>
      </c>
      <c r="I213" s="76"/>
      <c r="J213" s="77">
        <v>0</v>
      </c>
      <c r="K213" s="43">
        <v>781.7600000000001</v>
      </c>
      <c r="L213" s="44">
        <v>117.26400000000001</v>
      </c>
      <c r="M213" s="45">
        <v>899</v>
      </c>
    </row>
    <row r="214" spans="1:13" ht="15" x14ac:dyDescent="0.35">
      <c r="A214" s="94" t="s">
        <v>165</v>
      </c>
      <c r="B214" s="75">
        <v>0</v>
      </c>
      <c r="C214" s="37">
        <v>0</v>
      </c>
      <c r="D214" s="38">
        <v>700</v>
      </c>
      <c r="E214" s="46">
        <v>6</v>
      </c>
      <c r="F214" s="40">
        <v>0.3</v>
      </c>
      <c r="G214" s="40"/>
      <c r="H214" s="41" t="s">
        <v>23</v>
      </c>
      <c r="I214" s="76" t="s">
        <v>23</v>
      </c>
      <c r="J214" s="77">
        <v>0</v>
      </c>
      <c r="K214" s="43">
        <v>773.04347826086962</v>
      </c>
      <c r="L214" s="44">
        <v>115.95652173913044</v>
      </c>
      <c r="M214" s="45">
        <v>889</v>
      </c>
    </row>
    <row r="215" spans="1:13" ht="15" x14ac:dyDescent="0.35">
      <c r="A215" s="98"/>
      <c r="B215" s="75" t="s">
        <v>23</v>
      </c>
      <c r="C215" s="62" t="s">
        <v>23</v>
      </c>
      <c r="D215" s="63" t="s">
        <v>23</v>
      </c>
      <c r="E215" s="62" t="s">
        <v>23</v>
      </c>
      <c r="F215" s="65" t="s">
        <v>23</v>
      </c>
      <c r="G215" s="65"/>
      <c r="H215" s="41" t="s">
        <v>23</v>
      </c>
      <c r="I215" s="76" t="s">
        <v>23</v>
      </c>
      <c r="J215" s="99" t="s">
        <v>23</v>
      </c>
      <c r="K215" s="43" t="s">
        <v>23</v>
      </c>
      <c r="L215" s="44" t="s">
        <v>23</v>
      </c>
      <c r="M215" s="45" t="s">
        <v>23</v>
      </c>
    </row>
    <row r="216" spans="1:13" ht="15" x14ac:dyDescent="0.35">
      <c r="A216" s="94" t="s">
        <v>166</v>
      </c>
      <c r="B216" s="75">
        <v>0</v>
      </c>
      <c r="C216" s="37">
        <v>0</v>
      </c>
      <c r="D216" s="38">
        <v>20</v>
      </c>
      <c r="E216" s="46">
        <v>24</v>
      </c>
      <c r="F216" s="40">
        <v>0.35</v>
      </c>
      <c r="G216" s="40"/>
      <c r="H216" s="41" t="s">
        <v>23</v>
      </c>
      <c r="I216" s="76">
        <v>25</v>
      </c>
      <c r="J216" s="77">
        <v>0</v>
      </c>
      <c r="K216" s="43">
        <v>67.8</v>
      </c>
      <c r="L216" s="44">
        <v>10.17</v>
      </c>
      <c r="M216" s="45">
        <v>78</v>
      </c>
    </row>
    <row r="217" spans="1:13" ht="15" x14ac:dyDescent="0.35">
      <c r="A217" s="94" t="s">
        <v>167</v>
      </c>
      <c r="B217" s="75">
        <v>0</v>
      </c>
      <c r="C217" s="37">
        <v>0</v>
      </c>
      <c r="D217" s="38">
        <v>700</v>
      </c>
      <c r="E217" s="46">
        <v>6</v>
      </c>
      <c r="F217" s="40">
        <v>0.35</v>
      </c>
      <c r="G217" s="40"/>
      <c r="H217" s="41" t="s">
        <v>23</v>
      </c>
      <c r="I217" s="76">
        <v>390</v>
      </c>
      <c r="J217" s="77">
        <v>0</v>
      </c>
      <c r="K217" s="43">
        <v>865.2</v>
      </c>
      <c r="L217" s="44">
        <v>129.78</v>
      </c>
      <c r="M217" s="45">
        <v>995</v>
      </c>
    </row>
    <row r="218" spans="1:13" ht="15" x14ac:dyDescent="0.35">
      <c r="A218" s="94" t="s">
        <v>168</v>
      </c>
      <c r="B218" s="75">
        <v>0</v>
      </c>
      <c r="C218" s="37">
        <v>0</v>
      </c>
      <c r="D218" s="38">
        <v>700</v>
      </c>
      <c r="E218" s="46">
        <v>6</v>
      </c>
      <c r="F218" s="40">
        <v>0.35</v>
      </c>
      <c r="G218" s="40"/>
      <c r="H218" s="41" t="s">
        <v>23</v>
      </c>
      <c r="I218" s="76"/>
      <c r="J218" s="77">
        <v>0</v>
      </c>
      <c r="K218" s="43">
        <v>1017</v>
      </c>
      <c r="L218" s="44">
        <v>152.54999999999998</v>
      </c>
      <c r="M218" s="45">
        <v>1170</v>
      </c>
    </row>
    <row r="219" spans="1:13" ht="15" x14ac:dyDescent="0.35">
      <c r="A219" s="98"/>
      <c r="B219" s="75" t="s">
        <v>23</v>
      </c>
      <c r="C219" s="62" t="s">
        <v>23</v>
      </c>
      <c r="D219" s="63" t="s">
        <v>23</v>
      </c>
      <c r="E219" s="62" t="s">
        <v>23</v>
      </c>
      <c r="F219" s="65" t="s">
        <v>23</v>
      </c>
      <c r="G219" s="65"/>
      <c r="H219" s="41" t="s">
        <v>23</v>
      </c>
      <c r="I219" s="76" t="s">
        <v>23</v>
      </c>
      <c r="J219" s="99" t="s">
        <v>23</v>
      </c>
      <c r="K219" s="43" t="s">
        <v>23</v>
      </c>
      <c r="L219" s="44" t="s">
        <v>23</v>
      </c>
      <c r="M219" s="45" t="s">
        <v>23</v>
      </c>
    </row>
    <row r="220" spans="1:13" ht="15" x14ac:dyDescent="0.35">
      <c r="A220" s="94" t="s">
        <v>169</v>
      </c>
      <c r="B220" s="75">
        <v>0</v>
      </c>
      <c r="C220" s="37">
        <v>0</v>
      </c>
      <c r="D220" s="38">
        <v>700</v>
      </c>
      <c r="E220" s="46">
        <v>12</v>
      </c>
      <c r="F220" s="40">
        <v>0.28000000000000003</v>
      </c>
      <c r="G220" s="40"/>
      <c r="H220" s="41" t="s">
        <v>23</v>
      </c>
      <c r="I220" s="76">
        <v>464</v>
      </c>
      <c r="J220" s="77">
        <v>0</v>
      </c>
      <c r="K220" s="43">
        <v>1159.1304347826087</v>
      </c>
      <c r="L220" s="44">
        <v>173.86956521739131</v>
      </c>
      <c r="M220" s="45">
        <v>1333</v>
      </c>
    </row>
    <row r="221" spans="1:13" ht="15" x14ac:dyDescent="0.35">
      <c r="A221" s="98"/>
      <c r="B221" s="75" t="s">
        <v>23</v>
      </c>
      <c r="C221" s="62" t="s">
        <v>23</v>
      </c>
      <c r="D221" s="63" t="s">
        <v>23</v>
      </c>
      <c r="E221" s="62" t="s">
        <v>23</v>
      </c>
      <c r="F221" s="65" t="s">
        <v>23</v>
      </c>
      <c r="G221" s="65"/>
      <c r="H221" s="41" t="s">
        <v>23</v>
      </c>
      <c r="I221" s="76" t="s">
        <v>23</v>
      </c>
      <c r="J221" s="99" t="s">
        <v>23</v>
      </c>
      <c r="K221" s="43" t="s">
        <v>23</v>
      </c>
      <c r="L221" s="44" t="s">
        <v>23</v>
      </c>
      <c r="M221" s="45" t="s">
        <v>23</v>
      </c>
    </row>
    <row r="222" spans="1:13" ht="15" x14ac:dyDescent="0.35">
      <c r="A222" s="94" t="s">
        <v>170</v>
      </c>
      <c r="B222" s="75">
        <v>0</v>
      </c>
      <c r="C222" s="37">
        <v>0</v>
      </c>
      <c r="D222" s="38">
        <v>700</v>
      </c>
      <c r="E222" s="46">
        <v>12</v>
      </c>
      <c r="F222" s="40">
        <v>0.2</v>
      </c>
      <c r="G222" s="40"/>
      <c r="H222" s="41" t="s">
        <v>23</v>
      </c>
      <c r="I222" s="76">
        <v>445</v>
      </c>
      <c r="J222" s="77">
        <v>0</v>
      </c>
      <c r="K222" s="43">
        <v>1112.1739130434783</v>
      </c>
      <c r="L222" s="44">
        <v>166.82608695652172</v>
      </c>
      <c r="M222" s="45">
        <v>1279</v>
      </c>
    </row>
    <row r="223" spans="1:13" ht="15" x14ac:dyDescent="0.35">
      <c r="A223" s="98"/>
      <c r="B223" s="75" t="s">
        <v>23</v>
      </c>
      <c r="C223" s="62" t="s">
        <v>23</v>
      </c>
      <c r="D223" s="63" t="s">
        <v>23</v>
      </c>
      <c r="E223" s="62" t="s">
        <v>23</v>
      </c>
      <c r="F223" s="65" t="s">
        <v>23</v>
      </c>
      <c r="G223" s="65"/>
      <c r="H223" s="41" t="s">
        <v>23</v>
      </c>
      <c r="I223" s="76" t="s">
        <v>23</v>
      </c>
      <c r="J223" s="99" t="s">
        <v>23</v>
      </c>
      <c r="K223" s="43" t="s">
        <v>23</v>
      </c>
      <c r="L223" s="44" t="s">
        <v>23</v>
      </c>
      <c r="M223" s="45" t="s">
        <v>23</v>
      </c>
    </row>
    <row r="224" spans="1:13" ht="15" x14ac:dyDescent="0.35">
      <c r="A224" s="94" t="s">
        <v>171</v>
      </c>
      <c r="B224" s="75">
        <v>0</v>
      </c>
      <c r="C224" s="37">
        <v>0</v>
      </c>
      <c r="D224" s="38">
        <v>700</v>
      </c>
      <c r="E224" s="46">
        <v>12</v>
      </c>
      <c r="F224" s="40">
        <v>0.16500000000000001</v>
      </c>
      <c r="G224" s="40"/>
      <c r="H224" s="41" t="s">
        <v>23</v>
      </c>
      <c r="I224" s="76">
        <v>1000</v>
      </c>
      <c r="J224" s="77">
        <v>0</v>
      </c>
      <c r="K224" s="43">
        <v>1587.1901465199999</v>
      </c>
      <c r="L224" s="44">
        <v>238.07852197799997</v>
      </c>
      <c r="M224" s="45">
        <v>1825</v>
      </c>
    </row>
    <row r="225" spans="1:13" ht="15" x14ac:dyDescent="0.35">
      <c r="A225" s="98"/>
      <c r="B225" s="75" t="s">
        <v>23</v>
      </c>
      <c r="C225" s="62" t="s">
        <v>23</v>
      </c>
      <c r="D225" s="63" t="s">
        <v>23</v>
      </c>
      <c r="E225" s="62" t="s">
        <v>23</v>
      </c>
      <c r="F225" s="65" t="s">
        <v>23</v>
      </c>
      <c r="G225" s="65"/>
      <c r="H225" s="41" t="s">
        <v>23</v>
      </c>
      <c r="I225" s="76" t="s">
        <v>23</v>
      </c>
      <c r="J225" s="99" t="s">
        <v>23</v>
      </c>
      <c r="K225" s="43" t="s">
        <v>23</v>
      </c>
      <c r="L225" s="44" t="s">
        <v>23</v>
      </c>
      <c r="M225" s="45" t="s">
        <v>23</v>
      </c>
    </row>
    <row r="226" spans="1:13" ht="15" x14ac:dyDescent="0.35">
      <c r="A226" s="93" t="s">
        <v>172</v>
      </c>
      <c r="B226" s="75" t="s">
        <v>23</v>
      </c>
      <c r="C226" s="37" t="s">
        <v>23</v>
      </c>
      <c r="D226" s="38" t="s">
        <v>23</v>
      </c>
      <c r="E226" s="46" t="s">
        <v>23</v>
      </c>
      <c r="F226" s="40" t="s">
        <v>23</v>
      </c>
      <c r="G226" s="40"/>
      <c r="H226" s="41" t="s">
        <v>23</v>
      </c>
      <c r="I226" s="76" t="s">
        <v>23</v>
      </c>
      <c r="J226" s="77" t="s">
        <v>23</v>
      </c>
      <c r="K226" s="43" t="s">
        <v>23</v>
      </c>
      <c r="L226" s="44" t="s">
        <v>23</v>
      </c>
      <c r="M226" s="45" t="s">
        <v>23</v>
      </c>
    </row>
    <row r="227" spans="1:13" ht="15" x14ac:dyDescent="0.35">
      <c r="A227" s="94" t="s">
        <v>173</v>
      </c>
      <c r="B227" s="75">
        <v>0</v>
      </c>
      <c r="C227" s="37">
        <v>0</v>
      </c>
      <c r="D227" s="38">
        <v>700</v>
      </c>
      <c r="E227" s="46">
        <v>12</v>
      </c>
      <c r="F227" s="40">
        <v>0.45</v>
      </c>
      <c r="G227" s="40" t="s">
        <v>174</v>
      </c>
      <c r="H227" s="41" t="s">
        <v>175</v>
      </c>
      <c r="I227" s="76">
        <v>930</v>
      </c>
      <c r="J227" s="77">
        <v>0</v>
      </c>
      <c r="K227" s="43">
        <v>2682.61</v>
      </c>
      <c r="L227" s="44">
        <v>402.39150000000001</v>
      </c>
      <c r="M227" s="45">
        <v>3085</v>
      </c>
    </row>
    <row r="228" spans="1:13" ht="15" x14ac:dyDescent="0.35">
      <c r="A228" s="94" t="s">
        <v>176</v>
      </c>
      <c r="B228" s="75"/>
      <c r="C228" s="37">
        <v>0</v>
      </c>
      <c r="D228" s="38">
        <v>700</v>
      </c>
      <c r="E228" s="46">
        <v>12</v>
      </c>
      <c r="F228" s="40">
        <v>0.45</v>
      </c>
      <c r="G228" s="40" t="s">
        <v>177</v>
      </c>
      <c r="H228" s="41" t="s">
        <v>175</v>
      </c>
      <c r="I228" s="76">
        <v>929</v>
      </c>
      <c r="J228" s="77">
        <v>0</v>
      </c>
      <c r="K228" s="43">
        <v>2565.2199999999998</v>
      </c>
      <c r="L228" s="44">
        <v>384.78299999999996</v>
      </c>
      <c r="M228" s="45">
        <v>2950</v>
      </c>
    </row>
    <row r="229" spans="1:13" ht="15" x14ac:dyDescent="0.35">
      <c r="A229" s="94" t="s">
        <v>178</v>
      </c>
      <c r="B229" s="75">
        <v>0</v>
      </c>
      <c r="C229" s="37">
        <v>0</v>
      </c>
      <c r="D229" s="38">
        <v>700</v>
      </c>
      <c r="E229" s="46">
        <v>12</v>
      </c>
      <c r="F229" s="40">
        <v>0.45</v>
      </c>
      <c r="G229" s="40" t="s">
        <v>179</v>
      </c>
      <c r="H229" s="41" t="s">
        <v>175</v>
      </c>
      <c r="I229" s="76">
        <v>986</v>
      </c>
      <c r="J229" s="77">
        <v>0</v>
      </c>
      <c r="K229" s="43">
        <v>2588.6999999999998</v>
      </c>
      <c r="L229" s="44">
        <v>388.30499999999995</v>
      </c>
      <c r="M229" s="45">
        <v>2977</v>
      </c>
    </row>
    <row r="230" spans="1:13" ht="15" x14ac:dyDescent="0.35">
      <c r="A230" s="93" t="s">
        <v>180</v>
      </c>
      <c r="B230" s="75" t="s">
        <v>23</v>
      </c>
      <c r="C230" s="37" t="s">
        <v>23</v>
      </c>
      <c r="D230" s="38" t="s">
        <v>23</v>
      </c>
      <c r="E230" s="46" t="s">
        <v>23</v>
      </c>
      <c r="F230" s="40" t="s">
        <v>23</v>
      </c>
      <c r="G230" s="40"/>
      <c r="H230" s="41" t="s">
        <v>23</v>
      </c>
      <c r="I230" s="76" t="s">
        <v>23</v>
      </c>
      <c r="J230" s="77" t="s">
        <v>23</v>
      </c>
      <c r="K230" s="43" t="s">
        <v>23</v>
      </c>
      <c r="L230" s="44" t="s">
        <v>23</v>
      </c>
      <c r="M230" s="45" t="s">
        <v>23</v>
      </c>
    </row>
    <row r="231" spans="1:13" ht="15" x14ac:dyDescent="0.35">
      <c r="A231" s="94" t="s">
        <v>181</v>
      </c>
      <c r="B231" s="75">
        <v>0</v>
      </c>
      <c r="C231" s="37">
        <v>0</v>
      </c>
      <c r="D231" s="38">
        <v>700</v>
      </c>
      <c r="E231" s="46">
        <v>12</v>
      </c>
      <c r="F231" s="40">
        <v>0.25</v>
      </c>
      <c r="G231" s="40"/>
      <c r="H231" s="41" t="s">
        <v>23</v>
      </c>
      <c r="I231" s="76">
        <v>126</v>
      </c>
      <c r="J231" s="77">
        <v>0</v>
      </c>
      <c r="K231" s="43">
        <v>460</v>
      </c>
      <c r="L231" s="44">
        <v>69</v>
      </c>
      <c r="M231" s="45">
        <v>529</v>
      </c>
    </row>
    <row r="232" spans="1:13" ht="15" x14ac:dyDescent="0.35">
      <c r="A232" s="94" t="s">
        <v>182</v>
      </c>
      <c r="B232" s="75">
        <v>0</v>
      </c>
      <c r="C232" s="37">
        <v>0</v>
      </c>
      <c r="D232" s="38">
        <v>700</v>
      </c>
      <c r="E232" s="46">
        <v>12</v>
      </c>
      <c r="F232" s="40">
        <v>0.16</v>
      </c>
      <c r="G232" s="40"/>
      <c r="H232" s="41" t="s">
        <v>23</v>
      </c>
      <c r="I232" s="76">
        <v>252</v>
      </c>
      <c r="J232" s="77">
        <v>0</v>
      </c>
      <c r="K232" s="43">
        <v>458.84999999999997</v>
      </c>
      <c r="L232" s="44">
        <v>68.827499999999986</v>
      </c>
      <c r="M232" s="45">
        <v>528</v>
      </c>
    </row>
    <row r="233" spans="1:13" ht="15" x14ac:dyDescent="0.35">
      <c r="A233" s="94" t="s">
        <v>183</v>
      </c>
      <c r="B233" s="75">
        <v>0</v>
      </c>
      <c r="C233" s="37">
        <v>0</v>
      </c>
      <c r="D233" s="38">
        <v>700</v>
      </c>
      <c r="E233" s="46">
        <v>12</v>
      </c>
      <c r="F233" s="40">
        <v>0.25</v>
      </c>
      <c r="G233" s="40"/>
      <c r="H233" s="41" t="s">
        <v>23</v>
      </c>
      <c r="I233" s="76">
        <v>260</v>
      </c>
      <c r="J233" s="77">
        <v>0</v>
      </c>
      <c r="K233" s="43">
        <v>487.59999999999997</v>
      </c>
      <c r="L233" s="44">
        <v>73.139999999999986</v>
      </c>
      <c r="M233" s="45">
        <v>561</v>
      </c>
    </row>
    <row r="234" spans="1:13" ht="15" x14ac:dyDescent="0.35">
      <c r="A234" s="94" t="s">
        <v>184</v>
      </c>
      <c r="B234" s="75">
        <v>0</v>
      </c>
      <c r="C234" s="37">
        <v>0</v>
      </c>
      <c r="D234" s="38">
        <v>700</v>
      </c>
      <c r="E234" s="46">
        <v>12</v>
      </c>
      <c r="F234" s="40">
        <v>0.16</v>
      </c>
      <c r="G234" s="40"/>
      <c r="H234" s="41" t="s">
        <v>23</v>
      </c>
      <c r="I234" s="76">
        <v>219</v>
      </c>
      <c r="J234" s="77">
        <v>0</v>
      </c>
      <c r="K234" s="43">
        <v>459.99999999999994</v>
      </c>
      <c r="L234" s="44">
        <v>68.999999999999986</v>
      </c>
      <c r="M234" s="45">
        <v>529</v>
      </c>
    </row>
    <row r="235" spans="1:13" ht="15" x14ac:dyDescent="0.35">
      <c r="A235" s="94"/>
      <c r="B235" s="75"/>
      <c r="C235" s="37"/>
      <c r="D235" s="38"/>
      <c r="E235" s="46"/>
      <c r="F235" s="40"/>
      <c r="G235" s="40"/>
      <c r="H235" s="41"/>
      <c r="I235" s="76"/>
      <c r="J235" s="77"/>
      <c r="K235" s="43"/>
      <c r="L235" s="44"/>
      <c r="M235" s="45"/>
    </row>
    <row r="236" spans="1:13" ht="15" x14ac:dyDescent="0.35">
      <c r="A236" s="94" t="s">
        <v>185</v>
      </c>
      <c r="B236" s="75">
        <v>0</v>
      </c>
      <c r="C236" s="37">
        <v>0</v>
      </c>
      <c r="D236" s="38">
        <v>700</v>
      </c>
      <c r="E236" s="46">
        <v>12</v>
      </c>
      <c r="F236" s="40">
        <v>0.25</v>
      </c>
      <c r="G236" s="40"/>
      <c r="H236" s="41" t="s">
        <v>23</v>
      </c>
      <c r="I236" s="76">
        <v>219</v>
      </c>
      <c r="J236" s="77">
        <v>0</v>
      </c>
      <c r="K236" s="43">
        <v>588.79999999999995</v>
      </c>
      <c r="L236" s="44">
        <v>88.32</v>
      </c>
      <c r="M236" s="45">
        <v>677</v>
      </c>
    </row>
    <row r="237" spans="1:13" ht="15" x14ac:dyDescent="0.35">
      <c r="A237" s="94" t="s">
        <v>186</v>
      </c>
      <c r="B237" s="75">
        <v>0</v>
      </c>
      <c r="C237" s="37">
        <v>0</v>
      </c>
      <c r="D237" s="38">
        <v>700</v>
      </c>
      <c r="E237" s="46">
        <v>12</v>
      </c>
      <c r="F237" s="40">
        <v>0.18</v>
      </c>
      <c r="G237" s="40"/>
      <c r="H237" s="41" t="s">
        <v>23</v>
      </c>
      <c r="I237" s="76">
        <v>219</v>
      </c>
      <c r="J237" s="77">
        <v>0</v>
      </c>
      <c r="K237" s="43">
        <v>456.54999999999995</v>
      </c>
      <c r="L237" s="44">
        <v>68.482499999999987</v>
      </c>
      <c r="M237" s="45">
        <v>525</v>
      </c>
    </row>
    <row r="238" spans="1:13" ht="15" x14ac:dyDescent="0.35">
      <c r="A238" s="94" t="s">
        <v>187</v>
      </c>
      <c r="B238" s="75">
        <v>0</v>
      </c>
      <c r="C238" s="37">
        <v>0</v>
      </c>
      <c r="D238" s="38">
        <v>700</v>
      </c>
      <c r="E238" s="46">
        <v>12</v>
      </c>
      <c r="F238" s="40">
        <v>0.24</v>
      </c>
      <c r="G238" s="40"/>
      <c r="H238" s="41" t="s">
        <v>23</v>
      </c>
      <c r="I238" s="76">
        <v>219</v>
      </c>
      <c r="J238" s="77">
        <v>0</v>
      </c>
      <c r="K238" s="43">
        <v>470.34999999999997</v>
      </c>
      <c r="L238" s="44">
        <v>70.552499999999995</v>
      </c>
      <c r="M238" s="45">
        <v>541</v>
      </c>
    </row>
    <row r="239" spans="1:13" ht="15" x14ac:dyDescent="0.35">
      <c r="A239" s="94" t="s">
        <v>188</v>
      </c>
      <c r="B239" s="75">
        <v>0</v>
      </c>
      <c r="C239" s="37">
        <v>0</v>
      </c>
      <c r="D239" s="38">
        <v>700</v>
      </c>
      <c r="E239" s="46">
        <v>12</v>
      </c>
      <c r="F239" s="40">
        <v>0.39</v>
      </c>
      <c r="G239" s="40"/>
      <c r="H239" s="41" t="s">
        <v>23</v>
      </c>
      <c r="I239" s="76">
        <v>227</v>
      </c>
      <c r="J239" s="77">
        <v>0</v>
      </c>
      <c r="K239" s="43">
        <v>553.15</v>
      </c>
      <c r="L239" s="44">
        <v>82.972499999999997</v>
      </c>
      <c r="M239" s="45">
        <v>636</v>
      </c>
    </row>
    <row r="240" spans="1:13" ht="15" x14ac:dyDescent="0.35">
      <c r="A240" s="96"/>
      <c r="B240" s="75" t="s">
        <v>23</v>
      </c>
      <c r="C240" s="88" t="s">
        <v>23</v>
      </c>
      <c r="D240" s="89" t="s">
        <v>23</v>
      </c>
      <c r="E240" s="88" t="s">
        <v>23</v>
      </c>
      <c r="F240" s="91" t="s">
        <v>23</v>
      </c>
      <c r="G240" s="91"/>
      <c r="H240" s="41" t="s">
        <v>23</v>
      </c>
      <c r="I240" s="76" t="s">
        <v>23</v>
      </c>
      <c r="J240" s="92" t="s">
        <v>23</v>
      </c>
      <c r="K240" s="43" t="s">
        <v>23</v>
      </c>
      <c r="L240" s="44" t="s">
        <v>23</v>
      </c>
      <c r="M240" s="45" t="s">
        <v>23</v>
      </c>
    </row>
    <row r="241" spans="1:13" ht="15" x14ac:dyDescent="0.35">
      <c r="A241" s="93" t="s">
        <v>189</v>
      </c>
      <c r="B241" s="75" t="s">
        <v>23</v>
      </c>
      <c r="C241" s="37" t="s">
        <v>23</v>
      </c>
      <c r="D241" s="38" t="s">
        <v>23</v>
      </c>
      <c r="E241" s="46" t="s">
        <v>23</v>
      </c>
      <c r="F241" s="40" t="s">
        <v>23</v>
      </c>
      <c r="G241" s="40"/>
      <c r="H241" s="41" t="s">
        <v>23</v>
      </c>
      <c r="I241" s="76" t="s">
        <v>23</v>
      </c>
      <c r="J241" s="77" t="s">
        <v>23</v>
      </c>
      <c r="K241" s="43" t="s">
        <v>23</v>
      </c>
      <c r="L241" s="44" t="s">
        <v>23</v>
      </c>
      <c r="M241" s="45" t="s">
        <v>23</v>
      </c>
    </row>
    <row r="242" spans="1:13" ht="15" x14ac:dyDescent="0.35">
      <c r="A242" s="94" t="s">
        <v>190</v>
      </c>
      <c r="B242" s="75"/>
      <c r="C242" s="37"/>
      <c r="D242" s="38">
        <v>750</v>
      </c>
      <c r="E242" s="46"/>
      <c r="F242" s="40">
        <v>0.16</v>
      </c>
      <c r="G242" s="40"/>
      <c r="H242" s="41"/>
      <c r="I242" s="76" t="s">
        <v>23</v>
      </c>
      <c r="J242" s="77">
        <v>0</v>
      </c>
      <c r="K242" s="43">
        <v>694.78</v>
      </c>
      <c r="L242" s="44">
        <v>104.217</v>
      </c>
      <c r="M242" s="45">
        <v>799</v>
      </c>
    </row>
    <row r="243" spans="1:13" ht="15" x14ac:dyDescent="0.35">
      <c r="A243" s="94" t="s">
        <v>191</v>
      </c>
      <c r="B243" s="75">
        <v>0</v>
      </c>
      <c r="C243" s="37">
        <v>0</v>
      </c>
      <c r="D243" s="38">
        <v>200</v>
      </c>
      <c r="E243" s="46">
        <v>12</v>
      </c>
      <c r="F243" s="40">
        <v>0.45</v>
      </c>
      <c r="G243" s="40"/>
      <c r="H243" s="41" t="s">
        <v>23</v>
      </c>
      <c r="I243" s="76">
        <v>230</v>
      </c>
      <c r="J243" s="77">
        <v>0</v>
      </c>
      <c r="K243" s="43">
        <v>604.35</v>
      </c>
      <c r="L243" s="44">
        <v>90.652500000000003</v>
      </c>
      <c r="M243" s="45">
        <v>695</v>
      </c>
    </row>
    <row r="244" spans="1:13" ht="15" x14ac:dyDescent="0.35">
      <c r="A244" s="94" t="s">
        <v>192</v>
      </c>
      <c r="B244" s="75">
        <v>0</v>
      </c>
      <c r="C244" s="37">
        <v>0</v>
      </c>
      <c r="D244" s="38">
        <v>200</v>
      </c>
      <c r="E244" s="46">
        <v>12</v>
      </c>
      <c r="F244" s="40">
        <v>0.44700000000000001</v>
      </c>
      <c r="G244" s="40"/>
      <c r="H244" s="41" t="s">
        <v>23</v>
      </c>
      <c r="I244" s="76">
        <v>363</v>
      </c>
      <c r="J244" s="77">
        <v>0</v>
      </c>
      <c r="K244" s="43">
        <v>1053.0434782608697</v>
      </c>
      <c r="L244" s="44">
        <v>157.95652173913047</v>
      </c>
      <c r="M244" s="45">
        <v>1211</v>
      </c>
    </row>
    <row r="245" spans="1:13" ht="15" x14ac:dyDescent="0.35">
      <c r="A245" s="96"/>
      <c r="B245" s="75" t="s">
        <v>23</v>
      </c>
      <c r="C245" s="88" t="s">
        <v>23</v>
      </c>
      <c r="D245" s="89" t="s">
        <v>23</v>
      </c>
      <c r="E245" s="88" t="s">
        <v>23</v>
      </c>
      <c r="F245" s="91" t="s">
        <v>23</v>
      </c>
      <c r="G245" s="91"/>
      <c r="H245" s="41" t="s">
        <v>23</v>
      </c>
      <c r="I245" s="76" t="s">
        <v>23</v>
      </c>
      <c r="J245" s="92" t="s">
        <v>23</v>
      </c>
      <c r="K245" s="43" t="s">
        <v>23</v>
      </c>
      <c r="L245" s="44" t="s">
        <v>23</v>
      </c>
      <c r="M245" s="45" t="s">
        <v>23</v>
      </c>
    </row>
    <row r="246" spans="1:13" ht="15" x14ac:dyDescent="0.35">
      <c r="A246" s="93" t="s">
        <v>193</v>
      </c>
      <c r="B246" s="102"/>
      <c r="C246" s="103"/>
      <c r="D246" s="104"/>
      <c r="E246" s="6"/>
      <c r="F246" s="105"/>
      <c r="G246" s="105"/>
      <c r="H246" s="41"/>
      <c r="I246" s="76" t="s">
        <v>23</v>
      </c>
      <c r="J246" s="77"/>
      <c r="K246" s="43" t="s">
        <v>23</v>
      </c>
      <c r="L246" s="44" t="s">
        <v>23</v>
      </c>
      <c r="M246" s="45" t="s">
        <v>23</v>
      </c>
    </row>
    <row r="247" spans="1:13" ht="15" x14ac:dyDescent="0.35">
      <c r="A247" s="93" t="s">
        <v>194</v>
      </c>
      <c r="B247" s="102"/>
      <c r="C247" s="103"/>
      <c r="D247" s="104"/>
      <c r="E247" s="6"/>
      <c r="F247" s="105"/>
      <c r="G247" s="105"/>
      <c r="H247" s="41"/>
      <c r="I247" s="76" t="s">
        <v>23</v>
      </c>
      <c r="J247" s="77"/>
      <c r="K247" s="43" t="s">
        <v>23</v>
      </c>
      <c r="L247" s="44" t="s">
        <v>23</v>
      </c>
      <c r="M247" s="45" t="s">
        <v>23</v>
      </c>
    </row>
    <row r="248" spans="1:13" ht="15" x14ac:dyDescent="0.35">
      <c r="A248" s="94" t="s">
        <v>195</v>
      </c>
      <c r="B248" s="75">
        <v>0</v>
      </c>
      <c r="C248" s="37">
        <v>0</v>
      </c>
      <c r="D248" s="38">
        <v>330</v>
      </c>
      <c r="E248" s="46">
        <v>24</v>
      </c>
      <c r="F248" s="40">
        <v>0.05</v>
      </c>
      <c r="G248" s="40"/>
      <c r="H248" s="41" t="s">
        <v>23</v>
      </c>
      <c r="I248" s="76" t="s">
        <v>23</v>
      </c>
      <c r="J248" s="77">
        <v>0</v>
      </c>
      <c r="K248" s="43">
        <v>72.319999999999993</v>
      </c>
      <c r="L248" s="44">
        <v>10.847999999999999</v>
      </c>
      <c r="M248" s="45">
        <v>83</v>
      </c>
    </row>
    <row r="249" spans="1:13" ht="15" x14ac:dyDescent="0.35">
      <c r="A249" s="94" t="s">
        <v>196</v>
      </c>
      <c r="B249" s="75">
        <v>0</v>
      </c>
      <c r="C249" s="37">
        <v>0</v>
      </c>
      <c r="D249" s="38">
        <v>330</v>
      </c>
      <c r="E249" s="46">
        <v>24</v>
      </c>
      <c r="F249" s="40">
        <v>0.05</v>
      </c>
      <c r="G249" s="40"/>
      <c r="H249" s="41" t="s">
        <v>23</v>
      </c>
      <c r="I249" s="76">
        <v>33</v>
      </c>
      <c r="J249" s="77">
        <v>0</v>
      </c>
      <c r="K249" s="43">
        <v>72.319999999999993</v>
      </c>
      <c r="L249" s="44">
        <v>10.847999999999999</v>
      </c>
      <c r="M249" s="45">
        <v>83</v>
      </c>
    </row>
    <row r="250" spans="1:13" ht="15" x14ac:dyDescent="0.35">
      <c r="A250" s="94" t="s">
        <v>197</v>
      </c>
      <c r="B250" s="75">
        <v>0</v>
      </c>
      <c r="C250" s="37">
        <v>0</v>
      </c>
      <c r="D250" s="38">
        <v>500</v>
      </c>
      <c r="E250" s="46">
        <v>24</v>
      </c>
      <c r="F250" s="40">
        <v>0.05</v>
      </c>
      <c r="G250" s="40"/>
      <c r="H250" s="41" t="s">
        <v>23</v>
      </c>
      <c r="I250" s="76">
        <v>45</v>
      </c>
      <c r="J250" s="77">
        <v>0</v>
      </c>
      <c r="K250" s="43">
        <v>99.44</v>
      </c>
      <c r="L250" s="44">
        <v>14.915999999999999</v>
      </c>
      <c r="M250" s="45">
        <v>114</v>
      </c>
    </row>
    <row r="251" spans="1:13" ht="15" x14ac:dyDescent="0.35">
      <c r="A251" s="96"/>
      <c r="B251" s="75" t="s">
        <v>23</v>
      </c>
      <c r="C251" s="88" t="s">
        <v>23</v>
      </c>
      <c r="D251" s="89" t="s">
        <v>23</v>
      </c>
      <c r="E251" s="88" t="s">
        <v>23</v>
      </c>
      <c r="F251" s="91" t="s">
        <v>23</v>
      </c>
      <c r="G251" s="91"/>
      <c r="H251" s="41" t="s">
        <v>23</v>
      </c>
      <c r="I251" s="76" t="s">
        <v>23</v>
      </c>
      <c r="J251" s="92" t="s">
        <v>23</v>
      </c>
      <c r="K251" s="43" t="s">
        <v>23</v>
      </c>
      <c r="L251" s="44" t="s">
        <v>23</v>
      </c>
      <c r="M251" s="45" t="s">
        <v>23</v>
      </c>
    </row>
    <row r="252" spans="1:13" ht="15" x14ac:dyDescent="0.35">
      <c r="A252" s="94" t="s">
        <v>198</v>
      </c>
      <c r="B252" s="75">
        <v>0</v>
      </c>
      <c r="C252" s="37">
        <v>0</v>
      </c>
      <c r="D252" s="38">
        <v>330</v>
      </c>
      <c r="E252" s="46">
        <v>6</v>
      </c>
      <c r="F252" s="40">
        <v>4.4999999999999998E-2</v>
      </c>
      <c r="G252" s="40"/>
      <c r="H252" s="41" t="s">
        <v>23</v>
      </c>
      <c r="I252" s="76">
        <v>187</v>
      </c>
      <c r="J252" s="77">
        <v>0</v>
      </c>
      <c r="K252" s="43">
        <v>377.40000000000003</v>
      </c>
      <c r="L252" s="44">
        <v>56.610000000000007</v>
      </c>
      <c r="M252" s="45">
        <v>434</v>
      </c>
    </row>
    <row r="253" spans="1:13" ht="15" x14ac:dyDescent="0.35">
      <c r="A253" s="94" t="s">
        <v>199</v>
      </c>
      <c r="B253" s="75">
        <v>0</v>
      </c>
      <c r="C253" s="37">
        <v>0</v>
      </c>
      <c r="D253" s="38">
        <v>330</v>
      </c>
      <c r="E253" s="46">
        <v>6</v>
      </c>
      <c r="F253" s="40">
        <v>4.4999999999999998E-2</v>
      </c>
      <c r="G253" s="40"/>
      <c r="H253" s="41" t="s">
        <v>23</v>
      </c>
      <c r="I253" s="76">
        <v>187</v>
      </c>
      <c r="J253" s="77">
        <v>0</v>
      </c>
      <c r="K253" s="43">
        <v>377.40000000000003</v>
      </c>
      <c r="L253" s="44">
        <v>56.610000000000007</v>
      </c>
      <c r="M253" s="45">
        <v>434</v>
      </c>
    </row>
    <row r="254" spans="1:13" ht="15" x14ac:dyDescent="0.35">
      <c r="A254" s="94" t="s">
        <v>200</v>
      </c>
      <c r="B254" s="75">
        <v>0</v>
      </c>
      <c r="C254" s="37">
        <v>0</v>
      </c>
      <c r="D254" s="38">
        <v>330</v>
      </c>
      <c r="E254" s="46">
        <v>6</v>
      </c>
      <c r="F254" s="40">
        <v>0.06</v>
      </c>
      <c r="G254" s="40"/>
      <c r="H254" s="41" t="s">
        <v>23</v>
      </c>
      <c r="I254" s="76">
        <v>221</v>
      </c>
      <c r="J254" s="77">
        <v>0</v>
      </c>
      <c r="K254" s="43">
        <v>423.36</v>
      </c>
      <c r="L254" s="44">
        <v>63.503999999999998</v>
      </c>
      <c r="M254" s="45">
        <v>487</v>
      </c>
    </row>
    <row r="255" spans="1:13" ht="15" x14ac:dyDescent="0.35">
      <c r="A255" s="94" t="s">
        <v>201</v>
      </c>
      <c r="B255" s="75">
        <v>0</v>
      </c>
      <c r="C255" s="37">
        <v>0</v>
      </c>
      <c r="D255" s="38">
        <v>330</v>
      </c>
      <c r="E255" s="46">
        <v>6</v>
      </c>
      <c r="F255" s="40">
        <v>3.0000000000000001E-3</v>
      </c>
      <c r="G255" s="40"/>
      <c r="H255" s="41" t="s">
        <v>23</v>
      </c>
      <c r="I255" s="76">
        <v>187</v>
      </c>
      <c r="J255" s="77">
        <v>0</v>
      </c>
      <c r="K255" s="43">
        <v>209.44000000000003</v>
      </c>
      <c r="L255" s="44">
        <v>31.416000000000004</v>
      </c>
      <c r="M255" s="45">
        <v>241</v>
      </c>
    </row>
    <row r="256" spans="1:13" ht="15" x14ac:dyDescent="0.35">
      <c r="A256" s="94"/>
      <c r="B256" s="75"/>
      <c r="C256" s="37"/>
      <c r="D256" s="38"/>
      <c r="E256" s="46"/>
      <c r="F256" s="40"/>
      <c r="G256" s="40"/>
      <c r="H256" s="41"/>
      <c r="I256" s="76" t="s">
        <v>23</v>
      </c>
      <c r="J256" s="77"/>
      <c r="K256" s="43" t="s">
        <v>23</v>
      </c>
      <c r="L256" s="44" t="s">
        <v>23</v>
      </c>
      <c r="M256" s="45" t="s">
        <v>23</v>
      </c>
    </row>
    <row r="257" spans="1:13" ht="15" x14ac:dyDescent="0.35">
      <c r="A257" s="95" t="s">
        <v>202</v>
      </c>
      <c r="B257" s="79">
        <v>0</v>
      </c>
      <c r="C257" s="80">
        <v>0</v>
      </c>
      <c r="D257" s="81">
        <v>330</v>
      </c>
      <c r="E257" s="39">
        <v>6</v>
      </c>
      <c r="F257" s="82">
        <v>4.4999999999999998E-2</v>
      </c>
      <c r="G257" s="54"/>
      <c r="H257" s="55" t="s">
        <v>23</v>
      </c>
      <c r="I257" s="76">
        <v>31.166666666666668</v>
      </c>
      <c r="J257" s="85">
        <v>0</v>
      </c>
      <c r="K257" s="43">
        <v>62.900000000000006</v>
      </c>
      <c r="L257" s="86">
        <v>9.4350000000000005</v>
      </c>
      <c r="M257" s="45">
        <v>72.333333333333329</v>
      </c>
    </row>
    <row r="258" spans="1:13" ht="15" x14ac:dyDescent="0.35">
      <c r="A258" s="95" t="s">
        <v>203</v>
      </c>
      <c r="B258" s="79">
        <v>0</v>
      </c>
      <c r="C258" s="80">
        <v>0</v>
      </c>
      <c r="D258" s="81">
        <v>330</v>
      </c>
      <c r="E258" s="39">
        <v>6</v>
      </c>
      <c r="F258" s="82">
        <v>4.4999999999999998E-2</v>
      </c>
      <c r="G258" s="54"/>
      <c r="H258" s="55" t="s">
        <v>23</v>
      </c>
      <c r="I258" s="76">
        <v>31.166666666666668</v>
      </c>
      <c r="J258" s="85">
        <v>0</v>
      </c>
      <c r="K258" s="43">
        <v>62.900000000000006</v>
      </c>
      <c r="L258" s="86">
        <v>9.4350000000000005</v>
      </c>
      <c r="M258" s="45">
        <v>72.333333333333329</v>
      </c>
    </row>
    <row r="259" spans="1:13" ht="15" x14ac:dyDescent="0.35">
      <c r="A259" s="95" t="s">
        <v>204</v>
      </c>
      <c r="B259" s="79">
        <v>0</v>
      </c>
      <c r="C259" s="80">
        <v>0</v>
      </c>
      <c r="D259" s="81">
        <v>330</v>
      </c>
      <c r="E259" s="39">
        <v>6</v>
      </c>
      <c r="F259" s="82">
        <v>0.06</v>
      </c>
      <c r="G259" s="54"/>
      <c r="H259" s="55" t="s">
        <v>23</v>
      </c>
      <c r="I259" s="76">
        <v>36.833333333333336</v>
      </c>
      <c r="J259" s="85">
        <v>0</v>
      </c>
      <c r="K259" s="43">
        <v>70.56</v>
      </c>
      <c r="L259" s="86">
        <v>10.584</v>
      </c>
      <c r="M259" s="45">
        <v>81.166666666666671</v>
      </c>
    </row>
    <row r="260" spans="1:13" ht="15" x14ac:dyDescent="0.35">
      <c r="A260" s="95" t="s">
        <v>205</v>
      </c>
      <c r="B260" s="79">
        <v>0</v>
      </c>
      <c r="C260" s="80">
        <v>0</v>
      </c>
      <c r="D260" s="81">
        <v>330</v>
      </c>
      <c r="E260" s="39">
        <v>6</v>
      </c>
      <c r="F260" s="82">
        <v>3.0000000000000001E-3</v>
      </c>
      <c r="G260" s="54"/>
      <c r="H260" s="55" t="s">
        <v>23</v>
      </c>
      <c r="I260" s="76">
        <v>31.166666666666668</v>
      </c>
      <c r="J260" s="85">
        <v>0</v>
      </c>
      <c r="K260" s="43">
        <v>34.906666666666673</v>
      </c>
      <c r="L260" s="86">
        <v>5.2360000000000007</v>
      </c>
      <c r="M260" s="45">
        <v>40.166666666666664</v>
      </c>
    </row>
    <row r="261" spans="1:13" ht="15" x14ac:dyDescent="0.35">
      <c r="A261" s="94"/>
      <c r="B261" s="75"/>
      <c r="C261" s="37"/>
      <c r="D261" s="38"/>
      <c r="E261" s="46"/>
      <c r="F261" s="40"/>
      <c r="G261" s="40"/>
      <c r="H261" s="41"/>
      <c r="I261" s="76"/>
      <c r="J261" s="77"/>
      <c r="K261" s="43"/>
      <c r="L261" s="44"/>
      <c r="M261" s="45"/>
    </row>
    <row r="262" spans="1:13" ht="15" x14ac:dyDescent="0.35">
      <c r="A262" s="94" t="s">
        <v>206</v>
      </c>
      <c r="B262" s="75">
        <v>0</v>
      </c>
      <c r="C262" s="37">
        <v>0</v>
      </c>
      <c r="D262" s="38">
        <v>750</v>
      </c>
      <c r="E262" s="46">
        <v>6</v>
      </c>
      <c r="F262" s="40">
        <v>3.0000000000000001E-3</v>
      </c>
      <c r="G262" s="54"/>
      <c r="H262" s="55" t="s">
        <v>23</v>
      </c>
      <c r="I262" s="76" t="s">
        <v>23</v>
      </c>
      <c r="J262" s="77">
        <v>0</v>
      </c>
      <c r="K262" s="43">
        <v>331.304347826087</v>
      </c>
      <c r="L262" s="44">
        <v>49.695652173913047</v>
      </c>
      <c r="M262" s="45">
        <v>381</v>
      </c>
    </row>
    <row r="263" spans="1:13" ht="15" x14ac:dyDescent="0.35">
      <c r="A263" s="94" t="s">
        <v>207</v>
      </c>
      <c r="B263" s="75">
        <v>0</v>
      </c>
      <c r="C263" s="37">
        <v>0</v>
      </c>
      <c r="D263" s="38">
        <v>750</v>
      </c>
      <c r="E263" s="46">
        <v>6</v>
      </c>
      <c r="F263" s="40">
        <v>3.0000000000000001E-3</v>
      </c>
      <c r="G263" s="54"/>
      <c r="H263" s="55" t="s">
        <v>23</v>
      </c>
      <c r="I263" s="76" t="s">
        <v>23</v>
      </c>
      <c r="J263" s="77">
        <v>0</v>
      </c>
      <c r="K263" s="43">
        <v>331.304347826087</v>
      </c>
      <c r="L263" s="44">
        <v>49.695652173913047</v>
      </c>
      <c r="M263" s="45">
        <v>381</v>
      </c>
    </row>
    <row r="264" spans="1:13" ht="15" x14ac:dyDescent="0.35">
      <c r="A264" s="94"/>
      <c r="B264" s="75"/>
      <c r="C264" s="37"/>
      <c r="D264" s="38"/>
      <c r="E264" s="46"/>
      <c r="F264" s="40"/>
      <c r="G264" s="40"/>
      <c r="H264" s="41"/>
      <c r="I264" s="76" t="s">
        <v>23</v>
      </c>
      <c r="J264" s="77"/>
      <c r="K264" s="43" t="s">
        <v>23</v>
      </c>
      <c r="L264" s="44" t="s">
        <v>23</v>
      </c>
      <c r="M264" s="45" t="s">
        <v>23</v>
      </c>
    </row>
    <row r="265" spans="1:13" ht="15" x14ac:dyDescent="0.35">
      <c r="A265" s="93" t="s">
        <v>208</v>
      </c>
      <c r="B265" s="75" t="s">
        <v>23</v>
      </c>
      <c r="C265" s="37" t="s">
        <v>23</v>
      </c>
      <c r="D265" s="38" t="s">
        <v>23</v>
      </c>
      <c r="E265" s="46" t="s">
        <v>23</v>
      </c>
      <c r="F265" s="40" t="s">
        <v>23</v>
      </c>
      <c r="G265" s="40"/>
      <c r="H265" s="41" t="s">
        <v>23</v>
      </c>
      <c r="I265" s="76" t="s">
        <v>23</v>
      </c>
      <c r="J265" s="77" t="s">
        <v>23</v>
      </c>
      <c r="K265" s="43" t="s">
        <v>23</v>
      </c>
      <c r="L265" s="44" t="s">
        <v>23</v>
      </c>
      <c r="M265" s="45" t="s">
        <v>23</v>
      </c>
    </row>
    <row r="266" spans="1:13" ht="15" x14ac:dyDescent="0.35">
      <c r="A266" s="93" t="s">
        <v>209</v>
      </c>
      <c r="B266" s="75" t="s">
        <v>23</v>
      </c>
      <c r="C266" s="37" t="s">
        <v>23</v>
      </c>
      <c r="D266" s="38" t="s">
        <v>23</v>
      </c>
      <c r="E266" s="46" t="s">
        <v>23</v>
      </c>
      <c r="F266" s="40" t="s">
        <v>23</v>
      </c>
      <c r="G266" s="40"/>
      <c r="H266" s="41" t="s">
        <v>23</v>
      </c>
      <c r="I266" s="76" t="s">
        <v>23</v>
      </c>
      <c r="J266" s="77" t="s">
        <v>23</v>
      </c>
      <c r="K266" s="43" t="s">
        <v>23</v>
      </c>
      <c r="L266" s="44" t="s">
        <v>23</v>
      </c>
      <c r="M266" s="45" t="s">
        <v>23</v>
      </c>
    </row>
    <row r="267" spans="1:13" ht="15" x14ac:dyDescent="0.35">
      <c r="A267" s="94" t="s">
        <v>210</v>
      </c>
      <c r="B267" s="75">
        <v>0</v>
      </c>
      <c r="C267" s="37">
        <v>0</v>
      </c>
      <c r="D267" s="38">
        <v>1000</v>
      </c>
      <c r="E267" s="46">
        <v>6</v>
      </c>
      <c r="F267" s="40">
        <v>0</v>
      </c>
      <c r="G267" s="40"/>
      <c r="H267" s="41" t="s">
        <v>23</v>
      </c>
      <c r="I267" s="76">
        <v>124</v>
      </c>
      <c r="J267" s="77">
        <v>0</v>
      </c>
      <c r="K267" s="43">
        <v>218.49999999999997</v>
      </c>
      <c r="L267" s="44">
        <v>32.774999999999991</v>
      </c>
      <c r="M267" s="45">
        <v>251</v>
      </c>
    </row>
    <row r="268" spans="1:13" ht="15" x14ac:dyDescent="0.35">
      <c r="A268" s="94" t="s">
        <v>211</v>
      </c>
      <c r="B268" s="75">
        <v>0</v>
      </c>
      <c r="C268" s="37">
        <v>0</v>
      </c>
      <c r="D268" s="38">
        <v>1000</v>
      </c>
      <c r="E268" s="46">
        <v>6</v>
      </c>
      <c r="F268" s="40">
        <v>0</v>
      </c>
      <c r="G268" s="40"/>
      <c r="H268" s="41" t="s">
        <v>23</v>
      </c>
      <c r="I268" s="76">
        <v>124</v>
      </c>
      <c r="J268" s="77">
        <v>0</v>
      </c>
      <c r="K268" s="43">
        <v>244.95</v>
      </c>
      <c r="L268" s="44">
        <v>36.7425</v>
      </c>
      <c r="M268" s="45">
        <v>282</v>
      </c>
    </row>
    <row r="269" spans="1:13" ht="15" x14ac:dyDescent="0.35">
      <c r="A269" s="98"/>
      <c r="B269" s="75" t="s">
        <v>23</v>
      </c>
      <c r="C269" s="62" t="s">
        <v>23</v>
      </c>
      <c r="D269" s="63" t="s">
        <v>23</v>
      </c>
      <c r="E269" s="62" t="s">
        <v>23</v>
      </c>
      <c r="F269" s="65" t="s">
        <v>23</v>
      </c>
      <c r="G269" s="65"/>
      <c r="H269" s="41" t="s">
        <v>23</v>
      </c>
      <c r="I269" s="76" t="s">
        <v>23</v>
      </c>
      <c r="J269" s="99" t="s">
        <v>23</v>
      </c>
      <c r="K269" s="43" t="s">
        <v>23</v>
      </c>
      <c r="L269" s="44" t="s">
        <v>23</v>
      </c>
      <c r="M269" s="45" t="s">
        <v>23</v>
      </c>
    </row>
    <row r="270" spans="1:13" ht="15" x14ac:dyDescent="0.35">
      <c r="A270" s="106" t="s">
        <v>212</v>
      </c>
      <c r="B270" s="75" t="s">
        <v>23</v>
      </c>
      <c r="C270" s="37" t="s">
        <v>23</v>
      </c>
      <c r="D270" s="38" t="s">
        <v>23</v>
      </c>
      <c r="E270" s="46" t="s">
        <v>23</v>
      </c>
      <c r="F270" s="40" t="s">
        <v>23</v>
      </c>
      <c r="G270" s="40"/>
      <c r="H270" s="41" t="s">
        <v>23</v>
      </c>
      <c r="I270" s="76" t="s">
        <v>23</v>
      </c>
      <c r="J270" s="77" t="s">
        <v>23</v>
      </c>
      <c r="K270" s="43" t="s">
        <v>23</v>
      </c>
      <c r="L270" s="44" t="s">
        <v>23</v>
      </c>
      <c r="M270" s="45" t="s">
        <v>23</v>
      </c>
    </row>
    <row r="271" spans="1:13" ht="15" x14ac:dyDescent="0.35">
      <c r="A271" s="94" t="s">
        <v>213</v>
      </c>
      <c r="B271" s="75">
        <v>0</v>
      </c>
      <c r="C271" s="37">
        <v>0</v>
      </c>
      <c r="D271" s="38">
        <v>750</v>
      </c>
      <c r="E271" s="46">
        <v>6</v>
      </c>
      <c r="F271" s="40">
        <v>0</v>
      </c>
      <c r="G271" s="40"/>
      <c r="H271" s="41" t="s">
        <v>23</v>
      </c>
      <c r="I271" s="76">
        <v>158</v>
      </c>
      <c r="J271" s="77">
        <v>0</v>
      </c>
      <c r="K271" s="43">
        <v>176.96</v>
      </c>
      <c r="L271" s="44">
        <v>26.544</v>
      </c>
      <c r="M271" s="45">
        <v>204</v>
      </c>
    </row>
    <row r="272" spans="1:13" ht="15" x14ac:dyDescent="0.35">
      <c r="A272" s="94" t="s">
        <v>214</v>
      </c>
      <c r="B272" s="75">
        <v>0</v>
      </c>
      <c r="C272" s="37">
        <v>0</v>
      </c>
      <c r="D272" s="38">
        <v>750</v>
      </c>
      <c r="E272" s="46">
        <v>6</v>
      </c>
      <c r="F272" s="40">
        <v>0</v>
      </c>
      <c r="G272" s="40"/>
      <c r="H272" s="41" t="s">
        <v>23</v>
      </c>
      <c r="I272" s="76">
        <v>158</v>
      </c>
      <c r="J272" s="77">
        <v>0</v>
      </c>
      <c r="K272" s="43">
        <v>176.96</v>
      </c>
      <c r="L272" s="44">
        <v>26.544</v>
      </c>
      <c r="M272" s="45">
        <v>204</v>
      </c>
    </row>
    <row r="273" spans="1:13" ht="15" x14ac:dyDescent="0.35">
      <c r="A273" s="94" t="s">
        <v>215</v>
      </c>
      <c r="B273" s="75">
        <v>0</v>
      </c>
      <c r="C273" s="37">
        <v>0</v>
      </c>
      <c r="D273" s="38">
        <v>750</v>
      </c>
      <c r="E273" s="46">
        <v>6</v>
      </c>
      <c r="F273" s="40">
        <v>0</v>
      </c>
      <c r="G273" s="40"/>
      <c r="H273" s="41" t="s">
        <v>23</v>
      </c>
      <c r="I273" s="76">
        <v>158</v>
      </c>
      <c r="J273" s="77">
        <v>0</v>
      </c>
      <c r="K273" s="43">
        <v>176.96</v>
      </c>
      <c r="L273" s="44">
        <v>26.544</v>
      </c>
      <c r="M273" s="45">
        <v>204</v>
      </c>
    </row>
    <row r="274" spans="1:13" ht="15" x14ac:dyDescent="0.35">
      <c r="A274" s="98"/>
      <c r="B274" s="75" t="s">
        <v>23</v>
      </c>
      <c r="C274" s="62" t="s">
        <v>23</v>
      </c>
      <c r="D274" s="63" t="s">
        <v>23</v>
      </c>
      <c r="E274" s="62" t="s">
        <v>23</v>
      </c>
      <c r="F274" s="65" t="s">
        <v>23</v>
      </c>
      <c r="G274" s="65"/>
      <c r="H274" s="41" t="s">
        <v>23</v>
      </c>
      <c r="I274" s="76" t="s">
        <v>23</v>
      </c>
      <c r="J274" s="99" t="s">
        <v>23</v>
      </c>
      <c r="K274" s="43" t="s">
        <v>23</v>
      </c>
      <c r="L274" s="44" t="s">
        <v>23</v>
      </c>
      <c r="M274" s="45" t="s">
        <v>23</v>
      </c>
    </row>
    <row r="275" spans="1:13" ht="15" x14ac:dyDescent="0.35">
      <c r="A275" s="93" t="s">
        <v>216</v>
      </c>
      <c r="B275" s="75" t="s">
        <v>23</v>
      </c>
      <c r="C275" s="37" t="s">
        <v>23</v>
      </c>
      <c r="D275" s="38" t="s">
        <v>23</v>
      </c>
      <c r="E275" s="46" t="s">
        <v>23</v>
      </c>
      <c r="F275" s="40" t="s">
        <v>23</v>
      </c>
      <c r="G275" s="40"/>
      <c r="H275" s="41" t="s">
        <v>23</v>
      </c>
      <c r="I275" s="76" t="s">
        <v>23</v>
      </c>
      <c r="J275" s="77" t="s">
        <v>23</v>
      </c>
      <c r="K275" s="43" t="s">
        <v>23</v>
      </c>
      <c r="L275" s="44" t="s">
        <v>23</v>
      </c>
      <c r="M275" s="45" t="s">
        <v>23</v>
      </c>
    </row>
    <row r="276" spans="1:13" ht="15" x14ac:dyDescent="0.35">
      <c r="A276" s="94" t="s">
        <v>217</v>
      </c>
      <c r="B276" s="75">
        <v>0</v>
      </c>
      <c r="C276" s="37">
        <v>0</v>
      </c>
      <c r="D276" s="38">
        <v>375</v>
      </c>
      <c r="E276" s="46">
        <v>12</v>
      </c>
      <c r="F276" s="40">
        <v>0.3</v>
      </c>
      <c r="G276" s="40"/>
      <c r="H276" s="41" t="s">
        <v>23</v>
      </c>
      <c r="I276" s="76">
        <v>59</v>
      </c>
      <c r="J276" s="77">
        <v>10</v>
      </c>
      <c r="K276" s="43">
        <v>155.4</v>
      </c>
      <c r="L276" s="44">
        <v>23.31</v>
      </c>
      <c r="M276" s="45">
        <v>179</v>
      </c>
    </row>
    <row r="277" spans="1:13" ht="15" x14ac:dyDescent="0.35">
      <c r="A277" s="94" t="s">
        <v>217</v>
      </c>
      <c r="B277" s="75">
        <v>0</v>
      </c>
      <c r="C277" s="37">
        <v>0</v>
      </c>
      <c r="D277" s="38">
        <v>700</v>
      </c>
      <c r="E277" s="46">
        <v>12</v>
      </c>
      <c r="F277" s="40">
        <v>0.3</v>
      </c>
      <c r="G277" s="40"/>
      <c r="H277" s="41" t="s">
        <v>23</v>
      </c>
      <c r="I277" s="76">
        <v>73</v>
      </c>
      <c r="J277" s="77">
        <v>15</v>
      </c>
      <c r="K277" s="43">
        <v>265.29000000000002</v>
      </c>
      <c r="L277" s="44">
        <v>39.793500000000002</v>
      </c>
      <c r="M277" s="45">
        <v>305</v>
      </c>
    </row>
    <row r="278" spans="1:13" ht="15" x14ac:dyDescent="0.35">
      <c r="A278" s="94" t="s">
        <v>217</v>
      </c>
      <c r="B278" s="75">
        <v>0</v>
      </c>
      <c r="C278" s="37">
        <v>0</v>
      </c>
      <c r="D278" s="38">
        <v>1000</v>
      </c>
      <c r="E278" s="46">
        <v>12</v>
      </c>
      <c r="F278" s="40">
        <v>0.3</v>
      </c>
      <c r="G278" s="40"/>
      <c r="H278" s="41" t="s">
        <v>23</v>
      </c>
      <c r="I278" s="76">
        <v>84</v>
      </c>
      <c r="J278" s="77">
        <v>20</v>
      </c>
      <c r="K278" s="43">
        <v>366.3</v>
      </c>
      <c r="L278" s="44">
        <v>54.945</v>
      </c>
      <c r="M278" s="45">
        <v>421</v>
      </c>
    </row>
    <row r="279" spans="1:13" ht="15" x14ac:dyDescent="0.35">
      <c r="A279" s="96"/>
      <c r="B279" s="75" t="s">
        <v>23</v>
      </c>
      <c r="C279" s="88" t="s">
        <v>23</v>
      </c>
      <c r="D279" s="89" t="s">
        <v>23</v>
      </c>
      <c r="E279" s="88" t="s">
        <v>23</v>
      </c>
      <c r="F279" s="91" t="s">
        <v>23</v>
      </c>
      <c r="G279" s="91"/>
      <c r="H279" s="41" t="s">
        <v>23</v>
      </c>
      <c r="I279" s="76" t="s">
        <v>23</v>
      </c>
      <c r="J279" s="92" t="s">
        <v>23</v>
      </c>
      <c r="K279" s="43" t="s">
        <v>23</v>
      </c>
      <c r="L279" s="44" t="s">
        <v>23</v>
      </c>
      <c r="M279" s="45" t="s">
        <v>23</v>
      </c>
    </row>
    <row r="280" spans="1:13" ht="15" x14ac:dyDescent="0.35">
      <c r="A280" s="94" t="s">
        <v>218</v>
      </c>
      <c r="B280" s="75">
        <v>0</v>
      </c>
      <c r="C280" s="37">
        <v>0</v>
      </c>
      <c r="D280" s="38">
        <v>375</v>
      </c>
      <c r="E280" s="46">
        <v>24</v>
      </c>
      <c r="F280" s="40">
        <v>0.33</v>
      </c>
      <c r="G280" s="40"/>
      <c r="H280" s="41" t="s">
        <v>23</v>
      </c>
      <c r="I280" s="76">
        <v>64</v>
      </c>
      <c r="J280" s="77">
        <v>10</v>
      </c>
      <c r="K280" s="43">
        <v>178.71</v>
      </c>
      <c r="L280" s="44">
        <v>26.8065</v>
      </c>
      <c r="M280" s="45">
        <v>206</v>
      </c>
    </row>
    <row r="281" spans="1:13" ht="15" x14ac:dyDescent="0.35">
      <c r="A281" s="94" t="s">
        <v>218</v>
      </c>
      <c r="B281" s="75">
        <v>0</v>
      </c>
      <c r="C281" s="37">
        <v>0</v>
      </c>
      <c r="D281" s="38">
        <v>700</v>
      </c>
      <c r="E281" s="46">
        <v>12</v>
      </c>
      <c r="F281" s="40">
        <v>0.33</v>
      </c>
      <c r="G281" s="40"/>
      <c r="H281" s="41" t="s">
        <v>23</v>
      </c>
      <c r="I281" s="76">
        <v>57</v>
      </c>
      <c r="J281" s="77">
        <v>15</v>
      </c>
      <c r="K281" s="43">
        <v>298.59000000000003</v>
      </c>
      <c r="L281" s="44">
        <v>44.788500000000006</v>
      </c>
      <c r="M281" s="45">
        <v>343</v>
      </c>
    </row>
    <row r="282" spans="1:13" ht="15" x14ac:dyDescent="0.35">
      <c r="A282" s="94" t="s">
        <v>218</v>
      </c>
      <c r="B282" s="75">
        <v>0</v>
      </c>
      <c r="C282" s="37">
        <v>0</v>
      </c>
      <c r="D282" s="38">
        <v>1000</v>
      </c>
      <c r="E282" s="46">
        <v>12</v>
      </c>
      <c r="F282" s="40">
        <v>0.33</v>
      </c>
      <c r="G282" s="40"/>
      <c r="H282" s="41" t="s">
        <v>23</v>
      </c>
      <c r="I282" s="76">
        <v>78</v>
      </c>
      <c r="J282" s="77">
        <v>20</v>
      </c>
      <c r="K282" s="43">
        <v>427.35</v>
      </c>
      <c r="L282" s="44">
        <v>64.102500000000006</v>
      </c>
      <c r="M282" s="45">
        <v>491</v>
      </c>
    </row>
    <row r="283" spans="1:13" ht="15" x14ac:dyDescent="0.35">
      <c r="A283" s="96"/>
      <c r="B283" s="75" t="s">
        <v>23</v>
      </c>
      <c r="C283" s="88" t="s">
        <v>23</v>
      </c>
      <c r="D283" s="89" t="s">
        <v>23</v>
      </c>
      <c r="E283" s="88" t="s">
        <v>23</v>
      </c>
      <c r="F283" s="91" t="s">
        <v>23</v>
      </c>
      <c r="G283" s="91"/>
      <c r="H283" s="41" t="s">
        <v>23</v>
      </c>
      <c r="I283" s="76" t="s">
        <v>23</v>
      </c>
      <c r="J283" s="92" t="s">
        <v>23</v>
      </c>
      <c r="K283" s="43" t="s">
        <v>23</v>
      </c>
      <c r="L283" s="44" t="s">
        <v>23</v>
      </c>
      <c r="M283" s="45" t="s">
        <v>23</v>
      </c>
    </row>
    <row r="284" spans="1:13" ht="15" x14ac:dyDescent="0.35">
      <c r="A284" s="94" t="s">
        <v>219</v>
      </c>
      <c r="B284" s="75">
        <v>0</v>
      </c>
      <c r="C284" s="37">
        <v>0</v>
      </c>
      <c r="D284" s="38">
        <v>375</v>
      </c>
      <c r="E284" s="46">
        <v>24</v>
      </c>
      <c r="F284" s="40">
        <v>0.33</v>
      </c>
      <c r="G284" s="40"/>
      <c r="H284" s="41" t="s">
        <v>23</v>
      </c>
      <c r="I284" s="76">
        <v>67</v>
      </c>
      <c r="J284" s="77">
        <v>10</v>
      </c>
      <c r="K284" s="43">
        <v>172.05</v>
      </c>
      <c r="L284" s="44">
        <v>25.807500000000001</v>
      </c>
      <c r="M284" s="45">
        <v>198</v>
      </c>
    </row>
    <row r="285" spans="1:13" ht="15" x14ac:dyDescent="0.35">
      <c r="A285" s="94" t="s">
        <v>219</v>
      </c>
      <c r="B285" s="75">
        <v>0</v>
      </c>
      <c r="C285" s="37">
        <v>0</v>
      </c>
      <c r="D285" s="38">
        <v>700</v>
      </c>
      <c r="E285" s="46">
        <v>12</v>
      </c>
      <c r="F285" s="40">
        <v>0.33</v>
      </c>
      <c r="G285" s="40"/>
      <c r="H285" s="41" t="s">
        <v>23</v>
      </c>
      <c r="I285" s="76">
        <v>60</v>
      </c>
      <c r="J285" s="77">
        <v>15</v>
      </c>
      <c r="K285" s="43">
        <v>291.93</v>
      </c>
      <c r="L285" s="44">
        <v>43.789499999999997</v>
      </c>
      <c r="M285" s="45">
        <v>336</v>
      </c>
    </row>
    <row r="286" spans="1:13" ht="15" x14ac:dyDescent="0.35">
      <c r="A286" s="94" t="s">
        <v>220</v>
      </c>
      <c r="B286" s="75">
        <v>0</v>
      </c>
      <c r="C286" s="37">
        <v>0</v>
      </c>
      <c r="D286" s="38">
        <v>1000</v>
      </c>
      <c r="E286" s="46">
        <v>12</v>
      </c>
      <c r="F286" s="40">
        <v>0.33</v>
      </c>
      <c r="G286" s="40"/>
      <c r="H286" s="41" t="s">
        <v>23</v>
      </c>
      <c r="I286" s="76">
        <v>78</v>
      </c>
      <c r="J286" s="77">
        <v>20</v>
      </c>
      <c r="K286" s="43">
        <v>416.25000000000006</v>
      </c>
      <c r="L286" s="44">
        <v>62.437500000000007</v>
      </c>
      <c r="M286" s="45">
        <v>479</v>
      </c>
    </row>
    <row r="287" spans="1:13" ht="15" x14ac:dyDescent="0.35">
      <c r="A287" s="94"/>
      <c r="B287" s="75"/>
      <c r="C287" s="37"/>
      <c r="D287" s="38"/>
      <c r="E287" s="46"/>
      <c r="F287" s="40"/>
      <c r="G287" s="40"/>
      <c r="H287" s="41"/>
      <c r="I287" s="76" t="s">
        <v>23</v>
      </c>
      <c r="J287" s="77"/>
      <c r="K287" s="43" t="s">
        <v>23</v>
      </c>
      <c r="L287" s="44" t="s">
        <v>23</v>
      </c>
      <c r="M287" s="45" t="s">
        <v>23</v>
      </c>
    </row>
    <row r="288" spans="1:13" ht="15" x14ac:dyDescent="0.35">
      <c r="A288" s="93" t="s">
        <v>221</v>
      </c>
      <c r="B288" s="75" t="s">
        <v>23</v>
      </c>
      <c r="C288" s="88" t="s">
        <v>23</v>
      </c>
      <c r="D288" s="89" t="s">
        <v>23</v>
      </c>
      <c r="E288" s="88" t="s">
        <v>23</v>
      </c>
      <c r="F288" s="91" t="s">
        <v>23</v>
      </c>
      <c r="G288" s="91"/>
      <c r="H288" s="41" t="s">
        <v>23</v>
      </c>
      <c r="I288" s="76" t="s">
        <v>23</v>
      </c>
      <c r="J288" s="92" t="s">
        <v>23</v>
      </c>
      <c r="K288" s="43" t="s">
        <v>23</v>
      </c>
      <c r="L288" s="44" t="s">
        <v>23</v>
      </c>
      <c r="M288" s="45" t="s">
        <v>23</v>
      </c>
    </row>
    <row r="289" spans="1:13" ht="15" x14ac:dyDescent="0.35">
      <c r="A289" s="94" t="s">
        <v>222</v>
      </c>
      <c r="B289" s="75">
        <v>0</v>
      </c>
      <c r="C289" s="37">
        <v>0</v>
      </c>
      <c r="D289" s="38">
        <v>375</v>
      </c>
      <c r="E289" s="46">
        <v>24</v>
      </c>
      <c r="F289" s="40">
        <v>0.33</v>
      </c>
      <c r="G289" s="40"/>
      <c r="H289" s="41" t="s">
        <v>23</v>
      </c>
      <c r="I289" s="76">
        <v>62</v>
      </c>
      <c r="J289" s="77">
        <v>10</v>
      </c>
      <c r="K289" s="43">
        <v>178.71</v>
      </c>
      <c r="L289" s="44">
        <v>26.8065</v>
      </c>
      <c r="M289" s="45">
        <v>206</v>
      </c>
    </row>
    <row r="290" spans="1:13" ht="15" x14ac:dyDescent="0.35">
      <c r="A290" s="94" t="s">
        <v>222</v>
      </c>
      <c r="B290" s="75">
        <v>0</v>
      </c>
      <c r="C290" s="37">
        <v>0</v>
      </c>
      <c r="D290" s="38">
        <v>700</v>
      </c>
      <c r="E290" s="46">
        <v>12</v>
      </c>
      <c r="F290" s="40">
        <v>0.33</v>
      </c>
      <c r="G290" s="40"/>
      <c r="H290" s="41" t="s">
        <v>23</v>
      </c>
      <c r="I290" s="76">
        <v>97</v>
      </c>
      <c r="J290" s="77">
        <v>15</v>
      </c>
      <c r="K290" s="43">
        <v>304.69500000000005</v>
      </c>
      <c r="L290" s="44">
        <v>45.704250000000009</v>
      </c>
      <c r="M290" s="45">
        <v>350</v>
      </c>
    </row>
    <row r="291" spans="1:13" ht="15" x14ac:dyDescent="0.35">
      <c r="A291" s="94" t="s">
        <v>222</v>
      </c>
      <c r="B291" s="75">
        <v>0</v>
      </c>
      <c r="C291" s="37">
        <v>0</v>
      </c>
      <c r="D291" s="38">
        <v>1000</v>
      </c>
      <c r="E291" s="46">
        <v>12</v>
      </c>
      <c r="F291" s="40">
        <v>0.33</v>
      </c>
      <c r="G291" s="40"/>
      <c r="H291" s="41" t="s">
        <v>23</v>
      </c>
      <c r="I291" s="76">
        <v>129</v>
      </c>
      <c r="J291" s="77">
        <v>20</v>
      </c>
      <c r="K291" s="43">
        <v>433.45500000000004</v>
      </c>
      <c r="L291" s="44">
        <v>65.018250000000009</v>
      </c>
      <c r="M291" s="45">
        <v>498</v>
      </c>
    </row>
    <row r="292" spans="1:13" ht="15" x14ac:dyDescent="0.35">
      <c r="A292" s="94" t="s">
        <v>222</v>
      </c>
      <c r="B292" s="75">
        <v>0</v>
      </c>
      <c r="C292" s="37">
        <v>0</v>
      </c>
      <c r="D292" s="38">
        <v>1500</v>
      </c>
      <c r="E292" s="46">
        <v>12</v>
      </c>
      <c r="F292" s="40">
        <v>0.33</v>
      </c>
      <c r="G292" s="40"/>
      <c r="H292" s="41" t="s">
        <v>23</v>
      </c>
      <c r="I292" s="76">
        <v>112</v>
      </c>
      <c r="J292" s="77">
        <v>25</v>
      </c>
      <c r="K292" s="43">
        <v>642.69000000000005</v>
      </c>
      <c r="L292" s="44">
        <v>96.403500000000008</v>
      </c>
      <c r="M292" s="45">
        <v>739</v>
      </c>
    </row>
    <row r="293" spans="1:13" ht="15" x14ac:dyDescent="0.35">
      <c r="A293" s="96"/>
      <c r="B293" s="75" t="s">
        <v>23</v>
      </c>
      <c r="C293" s="88" t="s">
        <v>23</v>
      </c>
      <c r="D293" s="89" t="s">
        <v>23</v>
      </c>
      <c r="E293" s="88" t="s">
        <v>23</v>
      </c>
      <c r="F293" s="91" t="s">
        <v>23</v>
      </c>
      <c r="G293" s="91"/>
      <c r="H293" s="41" t="s">
        <v>23</v>
      </c>
      <c r="I293" s="76" t="s">
        <v>23</v>
      </c>
      <c r="J293" s="92" t="s">
        <v>23</v>
      </c>
      <c r="K293" s="43" t="s">
        <v>23</v>
      </c>
      <c r="L293" s="44" t="s">
        <v>23</v>
      </c>
      <c r="M293" s="45" t="s">
        <v>23</v>
      </c>
    </row>
    <row r="294" spans="1:13" ht="15" x14ac:dyDescent="0.35">
      <c r="A294" s="94" t="s">
        <v>223</v>
      </c>
      <c r="B294" s="75">
        <v>0</v>
      </c>
      <c r="C294" s="37">
        <v>0</v>
      </c>
      <c r="D294" s="38">
        <v>700</v>
      </c>
      <c r="E294" s="46">
        <v>12</v>
      </c>
      <c r="F294" s="40">
        <v>0.33</v>
      </c>
      <c r="G294" s="40"/>
      <c r="H294" s="41" t="s">
        <v>23</v>
      </c>
      <c r="I294" s="76">
        <v>82</v>
      </c>
      <c r="J294" s="77">
        <v>15</v>
      </c>
      <c r="K294" s="43">
        <v>316.35000000000002</v>
      </c>
      <c r="L294" s="44">
        <v>47.452500000000001</v>
      </c>
      <c r="M294" s="45">
        <v>364</v>
      </c>
    </row>
    <row r="295" spans="1:13" ht="15" x14ac:dyDescent="0.35">
      <c r="A295" s="94" t="s">
        <v>224</v>
      </c>
      <c r="B295" s="75">
        <v>0</v>
      </c>
      <c r="C295" s="37">
        <v>0</v>
      </c>
      <c r="D295" s="38">
        <v>700</v>
      </c>
      <c r="E295" s="46">
        <v>12</v>
      </c>
      <c r="F295" s="40">
        <v>0.3</v>
      </c>
      <c r="G295" s="40"/>
      <c r="H295" s="41" t="s">
        <v>23</v>
      </c>
      <c r="I295" s="76">
        <v>62</v>
      </c>
      <c r="J295" s="77">
        <v>15</v>
      </c>
      <c r="K295" s="43">
        <v>285.27000000000004</v>
      </c>
      <c r="L295" s="44">
        <v>42.790500000000002</v>
      </c>
      <c r="M295" s="45">
        <v>328</v>
      </c>
    </row>
    <row r="296" spans="1:13" ht="15" x14ac:dyDescent="0.35">
      <c r="A296" s="94" t="s">
        <v>224</v>
      </c>
      <c r="B296" s="75">
        <v>0</v>
      </c>
      <c r="C296" s="37">
        <v>0</v>
      </c>
      <c r="D296" s="38">
        <v>1000</v>
      </c>
      <c r="E296" s="46">
        <v>6</v>
      </c>
      <c r="F296" s="40">
        <v>0.3</v>
      </c>
      <c r="G296" s="40"/>
      <c r="H296" s="41" t="s">
        <v>23</v>
      </c>
      <c r="I296" s="76">
        <v>75</v>
      </c>
      <c r="J296" s="77">
        <v>20</v>
      </c>
      <c r="K296" s="43">
        <v>407.37000000000006</v>
      </c>
      <c r="L296" s="44">
        <v>61.105500000000006</v>
      </c>
      <c r="M296" s="45">
        <v>468</v>
      </c>
    </row>
    <row r="297" spans="1:13" ht="15" x14ac:dyDescent="0.35">
      <c r="A297" s="96"/>
      <c r="B297" s="75" t="s">
        <v>23</v>
      </c>
      <c r="C297" s="88" t="s">
        <v>23</v>
      </c>
      <c r="D297" s="89" t="s">
        <v>23</v>
      </c>
      <c r="E297" s="88" t="s">
        <v>23</v>
      </c>
      <c r="F297" s="91" t="s">
        <v>23</v>
      </c>
      <c r="G297" s="91"/>
      <c r="H297" s="41" t="s">
        <v>23</v>
      </c>
      <c r="I297" s="76" t="s">
        <v>23</v>
      </c>
      <c r="J297" s="92"/>
      <c r="K297" s="43" t="s">
        <v>23</v>
      </c>
      <c r="L297" s="44" t="s">
        <v>23</v>
      </c>
      <c r="M297" s="45" t="s">
        <v>23</v>
      </c>
    </row>
    <row r="298" spans="1:13" ht="15" x14ac:dyDescent="0.35">
      <c r="A298" s="94" t="s">
        <v>225</v>
      </c>
      <c r="B298" s="75">
        <v>0</v>
      </c>
      <c r="C298" s="37">
        <v>0</v>
      </c>
      <c r="D298" s="38">
        <v>1000</v>
      </c>
      <c r="E298" s="46">
        <v>6</v>
      </c>
      <c r="F298" s="40">
        <v>0.21</v>
      </c>
      <c r="G298" s="40"/>
      <c r="H298" s="41" t="s">
        <v>23</v>
      </c>
      <c r="I298" s="76">
        <v>390</v>
      </c>
      <c r="J298" s="77"/>
      <c r="K298" s="43">
        <v>584.19999999999993</v>
      </c>
      <c r="L298" s="44">
        <v>87.629999999999981</v>
      </c>
      <c r="M298" s="45">
        <v>672</v>
      </c>
    </row>
    <row r="299" spans="1:13" ht="15" x14ac:dyDescent="0.35">
      <c r="A299" s="96"/>
      <c r="B299" s="75" t="s">
        <v>23</v>
      </c>
      <c r="C299" s="88" t="s">
        <v>23</v>
      </c>
      <c r="D299" s="89" t="s">
        <v>23</v>
      </c>
      <c r="E299" s="88" t="s">
        <v>23</v>
      </c>
      <c r="F299" s="91" t="s">
        <v>23</v>
      </c>
      <c r="G299" s="91"/>
      <c r="H299" s="41" t="s">
        <v>23</v>
      </c>
      <c r="I299" s="76" t="s">
        <v>23</v>
      </c>
      <c r="J299" s="92" t="s">
        <v>23</v>
      </c>
      <c r="K299" s="43" t="s">
        <v>23</v>
      </c>
      <c r="L299" s="44" t="s">
        <v>23</v>
      </c>
      <c r="M299" s="45" t="s">
        <v>23</v>
      </c>
    </row>
    <row r="300" spans="1:13" ht="15" x14ac:dyDescent="0.35">
      <c r="A300" s="94" t="s">
        <v>226</v>
      </c>
      <c r="B300" s="75">
        <v>0</v>
      </c>
      <c r="C300" s="37">
        <v>0</v>
      </c>
      <c r="D300" s="38">
        <v>375</v>
      </c>
      <c r="E300" s="46">
        <v>24</v>
      </c>
      <c r="F300" s="40">
        <v>0.33</v>
      </c>
      <c r="G300" s="40"/>
      <c r="H300" s="41" t="s">
        <v>23</v>
      </c>
      <c r="I300" s="76">
        <v>59</v>
      </c>
      <c r="J300" s="77">
        <v>10</v>
      </c>
      <c r="K300" s="43">
        <v>155.68</v>
      </c>
      <c r="L300" s="44">
        <v>23.352</v>
      </c>
      <c r="M300" s="45">
        <v>179</v>
      </c>
    </row>
    <row r="301" spans="1:13" ht="15" x14ac:dyDescent="0.35">
      <c r="A301" s="94" t="s">
        <v>226</v>
      </c>
      <c r="B301" s="75">
        <v>0</v>
      </c>
      <c r="C301" s="37">
        <v>0</v>
      </c>
      <c r="D301" s="38">
        <v>700</v>
      </c>
      <c r="E301" s="46">
        <v>12</v>
      </c>
      <c r="F301" s="40">
        <v>0.33</v>
      </c>
      <c r="G301" s="40"/>
      <c r="H301" s="41" t="s">
        <v>23</v>
      </c>
      <c r="I301" s="76">
        <v>83</v>
      </c>
      <c r="J301" s="77">
        <v>15</v>
      </c>
      <c r="K301" s="43">
        <v>269.92</v>
      </c>
      <c r="L301" s="44">
        <v>40.488</v>
      </c>
      <c r="M301" s="45">
        <v>310</v>
      </c>
    </row>
    <row r="302" spans="1:13" ht="15" x14ac:dyDescent="0.35">
      <c r="A302" s="94" t="s">
        <v>226</v>
      </c>
      <c r="B302" s="75">
        <v>0</v>
      </c>
      <c r="C302" s="37">
        <v>0</v>
      </c>
      <c r="D302" s="38">
        <v>1000</v>
      </c>
      <c r="E302" s="46">
        <v>12</v>
      </c>
      <c r="F302" s="40">
        <v>0.33</v>
      </c>
      <c r="G302" s="40"/>
      <c r="H302" s="41" t="s">
        <v>23</v>
      </c>
      <c r="I302" s="76">
        <v>100</v>
      </c>
      <c r="J302" s="77">
        <v>20</v>
      </c>
      <c r="K302" s="43">
        <v>384.16</v>
      </c>
      <c r="L302" s="44">
        <v>57.624000000000002</v>
      </c>
      <c r="M302" s="45">
        <v>442</v>
      </c>
    </row>
    <row r="303" spans="1:13" ht="15" x14ac:dyDescent="0.35">
      <c r="A303" s="94" t="s">
        <v>227</v>
      </c>
      <c r="B303" s="75">
        <v>0</v>
      </c>
      <c r="C303" s="37">
        <v>0</v>
      </c>
      <c r="D303" s="38">
        <v>700</v>
      </c>
      <c r="E303" s="46">
        <v>12</v>
      </c>
      <c r="F303" s="40">
        <v>0.33</v>
      </c>
      <c r="G303" s="40"/>
      <c r="H303" s="41" t="s">
        <v>23</v>
      </c>
      <c r="I303" s="76">
        <v>59</v>
      </c>
      <c r="J303" s="77">
        <v>15</v>
      </c>
      <c r="K303" s="43">
        <v>269.92</v>
      </c>
      <c r="L303" s="44">
        <v>40.488</v>
      </c>
      <c r="M303" s="45">
        <v>310</v>
      </c>
    </row>
    <row r="304" spans="1:13" ht="15" x14ac:dyDescent="0.35">
      <c r="A304" s="94" t="s">
        <v>228</v>
      </c>
      <c r="B304" s="75">
        <v>0</v>
      </c>
      <c r="C304" s="37">
        <v>0</v>
      </c>
      <c r="D304" s="38">
        <v>700</v>
      </c>
      <c r="E304" s="46">
        <v>12</v>
      </c>
      <c r="F304" s="40">
        <v>0.37</v>
      </c>
      <c r="G304" s="40"/>
      <c r="H304" s="41" t="s">
        <v>23</v>
      </c>
      <c r="I304" s="76">
        <v>60.312125000000002</v>
      </c>
      <c r="J304" s="77">
        <v>15</v>
      </c>
      <c r="K304" s="43">
        <v>273.24</v>
      </c>
      <c r="L304" s="44">
        <v>40.985999999999997</v>
      </c>
      <c r="M304" s="45">
        <v>314</v>
      </c>
    </row>
    <row r="305" spans="1:13" ht="15" x14ac:dyDescent="0.35">
      <c r="A305" s="96"/>
      <c r="B305" s="75" t="s">
        <v>23</v>
      </c>
      <c r="C305" s="88" t="s">
        <v>23</v>
      </c>
      <c r="D305" s="89" t="s">
        <v>23</v>
      </c>
      <c r="E305" s="88" t="s">
        <v>23</v>
      </c>
      <c r="F305" s="91" t="s">
        <v>23</v>
      </c>
      <c r="G305" s="91"/>
      <c r="H305" s="41" t="s">
        <v>23</v>
      </c>
      <c r="I305" s="76" t="s">
        <v>23</v>
      </c>
      <c r="J305" s="92" t="s">
        <v>23</v>
      </c>
      <c r="K305" s="43" t="s">
        <v>23</v>
      </c>
      <c r="L305" s="44" t="s">
        <v>23</v>
      </c>
      <c r="M305" s="45" t="s">
        <v>23</v>
      </c>
    </row>
    <row r="306" spans="1:13" ht="15" x14ac:dyDescent="0.35">
      <c r="A306" s="94" t="s">
        <v>229</v>
      </c>
      <c r="B306" s="75">
        <v>0</v>
      </c>
      <c r="C306" s="37">
        <v>0</v>
      </c>
      <c r="D306" s="38">
        <v>375</v>
      </c>
      <c r="E306" s="46">
        <v>24</v>
      </c>
      <c r="F306" s="40">
        <v>0.33</v>
      </c>
      <c r="G306" s="40"/>
      <c r="H306" s="41" t="s">
        <v>23</v>
      </c>
      <c r="I306" s="76">
        <v>55</v>
      </c>
      <c r="J306" s="77">
        <v>10</v>
      </c>
      <c r="K306" s="43">
        <v>139.30500000000001</v>
      </c>
      <c r="L306" s="44">
        <v>20.89575</v>
      </c>
      <c r="M306" s="45">
        <v>160</v>
      </c>
    </row>
    <row r="307" spans="1:13" ht="15" x14ac:dyDescent="0.35">
      <c r="A307" s="94" t="s">
        <v>229</v>
      </c>
      <c r="B307" s="75">
        <v>0</v>
      </c>
      <c r="C307" s="37">
        <v>0</v>
      </c>
      <c r="D307" s="38">
        <v>700</v>
      </c>
      <c r="E307" s="46">
        <v>12</v>
      </c>
      <c r="F307" s="40">
        <v>0.33</v>
      </c>
      <c r="G307" s="40"/>
      <c r="H307" s="41" t="s">
        <v>23</v>
      </c>
      <c r="I307" s="76">
        <v>63</v>
      </c>
      <c r="J307" s="77">
        <v>15</v>
      </c>
      <c r="K307" s="43">
        <v>243.09000000000003</v>
      </c>
      <c r="L307" s="44">
        <v>36.463500000000003</v>
      </c>
      <c r="M307" s="45">
        <v>280</v>
      </c>
    </row>
    <row r="308" spans="1:13" ht="15" x14ac:dyDescent="0.35">
      <c r="A308" s="94" t="s">
        <v>229</v>
      </c>
      <c r="B308" s="75">
        <v>0</v>
      </c>
      <c r="C308" s="37">
        <v>0</v>
      </c>
      <c r="D308" s="38">
        <v>1000</v>
      </c>
      <c r="E308" s="46">
        <v>12</v>
      </c>
      <c r="F308" s="40">
        <v>0.33</v>
      </c>
      <c r="G308" s="40"/>
      <c r="H308" s="41" t="s">
        <v>23</v>
      </c>
      <c r="I308" s="76">
        <v>92</v>
      </c>
      <c r="J308" s="77">
        <v>20</v>
      </c>
      <c r="K308" s="43">
        <v>351.87</v>
      </c>
      <c r="L308" s="44">
        <v>52.780499999999996</v>
      </c>
      <c r="M308" s="45">
        <v>405</v>
      </c>
    </row>
    <row r="309" spans="1:13" ht="15" x14ac:dyDescent="0.35">
      <c r="A309" s="96"/>
      <c r="B309" s="75" t="s">
        <v>23</v>
      </c>
      <c r="C309" s="88" t="s">
        <v>23</v>
      </c>
      <c r="D309" s="89" t="s">
        <v>23</v>
      </c>
      <c r="E309" s="88" t="s">
        <v>23</v>
      </c>
      <c r="F309" s="91" t="s">
        <v>23</v>
      </c>
      <c r="G309" s="91"/>
      <c r="H309" s="41" t="s">
        <v>23</v>
      </c>
      <c r="I309" s="76" t="s">
        <v>23</v>
      </c>
      <c r="J309" s="92" t="s">
        <v>23</v>
      </c>
      <c r="K309" s="43" t="s">
        <v>23</v>
      </c>
      <c r="L309" s="44" t="s">
        <v>23</v>
      </c>
      <c r="M309" s="45" t="s">
        <v>23</v>
      </c>
    </row>
    <row r="310" spans="1:13" ht="15" x14ac:dyDescent="0.35">
      <c r="A310" s="93" t="s">
        <v>230</v>
      </c>
      <c r="B310" s="75" t="s">
        <v>23</v>
      </c>
      <c r="C310" s="37" t="s">
        <v>23</v>
      </c>
      <c r="D310" s="38" t="s">
        <v>23</v>
      </c>
      <c r="E310" s="46" t="s">
        <v>23</v>
      </c>
      <c r="F310" s="40"/>
      <c r="G310" s="40" t="s">
        <v>23</v>
      </c>
      <c r="H310" s="41" t="s">
        <v>23</v>
      </c>
      <c r="I310" s="76" t="s">
        <v>23</v>
      </c>
      <c r="J310" s="77" t="s">
        <v>23</v>
      </c>
      <c r="K310" s="43" t="s">
        <v>23</v>
      </c>
      <c r="L310" s="44" t="s">
        <v>23</v>
      </c>
      <c r="M310" s="45" t="s">
        <v>23</v>
      </c>
    </row>
    <row r="311" spans="1:13" ht="15" x14ac:dyDescent="0.35">
      <c r="A311" s="100" t="s">
        <v>231</v>
      </c>
      <c r="B311" s="75" t="s">
        <v>23</v>
      </c>
      <c r="C311" s="37" t="s">
        <v>23</v>
      </c>
      <c r="D311" s="38" t="s">
        <v>23</v>
      </c>
      <c r="E311" s="46" t="s">
        <v>23</v>
      </c>
      <c r="F311" s="40"/>
      <c r="G311" s="40" t="s">
        <v>23</v>
      </c>
      <c r="H311" s="41" t="s">
        <v>23</v>
      </c>
      <c r="I311" s="76" t="s">
        <v>23</v>
      </c>
      <c r="J311" s="77" t="s">
        <v>23</v>
      </c>
      <c r="K311" s="43" t="s">
        <v>23</v>
      </c>
      <c r="L311" s="44" t="s">
        <v>23</v>
      </c>
      <c r="M311" s="45" t="s">
        <v>23</v>
      </c>
    </row>
    <row r="312" spans="1:13" ht="15" x14ac:dyDescent="0.35">
      <c r="A312" s="94" t="s">
        <v>232</v>
      </c>
      <c r="B312" s="75" t="s">
        <v>233</v>
      </c>
      <c r="C312" s="37">
        <v>0</v>
      </c>
      <c r="D312" s="38">
        <v>750</v>
      </c>
      <c r="E312" s="46">
        <v>6</v>
      </c>
      <c r="F312" s="40"/>
      <c r="G312" s="40" t="s">
        <v>234</v>
      </c>
      <c r="H312" s="41" t="s">
        <v>235</v>
      </c>
      <c r="I312" s="76">
        <v>1298</v>
      </c>
      <c r="J312" s="77">
        <v>0</v>
      </c>
      <c r="K312" s="43">
        <v>3826.0869565217395</v>
      </c>
      <c r="L312" s="44">
        <v>573.91304347826087</v>
      </c>
      <c r="M312" s="45">
        <v>4400</v>
      </c>
    </row>
    <row r="313" spans="1:13" ht="15" x14ac:dyDescent="0.35">
      <c r="A313" s="94" t="s">
        <v>232</v>
      </c>
      <c r="B313" s="75" t="s">
        <v>233</v>
      </c>
      <c r="C313" s="37">
        <v>0</v>
      </c>
      <c r="D313" s="38">
        <v>375</v>
      </c>
      <c r="E313" s="46">
        <v>12</v>
      </c>
      <c r="F313" s="40"/>
      <c r="G313" s="40" t="s">
        <v>234</v>
      </c>
      <c r="H313" s="41" t="s">
        <v>235</v>
      </c>
      <c r="I313" s="76">
        <v>792</v>
      </c>
      <c r="J313" s="77">
        <v>0</v>
      </c>
      <c r="K313" s="43">
        <v>2124.3478260869565</v>
      </c>
      <c r="L313" s="44">
        <v>318.65217391304344</v>
      </c>
      <c r="M313" s="45">
        <v>2443</v>
      </c>
    </row>
    <row r="314" spans="1:13" ht="15" x14ac:dyDescent="0.35">
      <c r="A314" s="94" t="s">
        <v>232</v>
      </c>
      <c r="B314" s="75" t="s">
        <v>233</v>
      </c>
      <c r="C314" s="37">
        <v>0</v>
      </c>
      <c r="D314" s="38">
        <v>1500</v>
      </c>
      <c r="E314" s="46">
        <v>6</v>
      </c>
      <c r="F314" s="40"/>
      <c r="G314" s="40" t="s">
        <v>234</v>
      </c>
      <c r="H314" s="41" t="s">
        <v>235</v>
      </c>
      <c r="I314" s="76">
        <v>3249</v>
      </c>
      <c r="J314" s="77">
        <v>0</v>
      </c>
      <c r="K314" s="43">
        <v>7793.04347826087</v>
      </c>
      <c r="L314" s="44">
        <v>1168.9565217391305</v>
      </c>
      <c r="M314" s="45">
        <v>8962</v>
      </c>
    </row>
    <row r="315" spans="1:13" ht="15" x14ac:dyDescent="0.35">
      <c r="A315" s="95" t="s">
        <v>232</v>
      </c>
      <c r="B315" s="79" t="s">
        <v>233</v>
      </c>
      <c r="C315" s="80"/>
      <c r="D315" s="81" t="s">
        <v>236</v>
      </c>
      <c r="E315" s="39">
        <v>1</v>
      </c>
      <c r="F315" s="82">
        <v>0</v>
      </c>
      <c r="G315" s="107" t="s">
        <v>234</v>
      </c>
      <c r="H315" s="108" t="s">
        <v>235</v>
      </c>
      <c r="I315" s="76" t="s">
        <v>23</v>
      </c>
      <c r="J315" s="109"/>
      <c r="K315" s="43">
        <v>44998.260869565223</v>
      </c>
      <c r="L315" s="44">
        <v>6749.739130434783</v>
      </c>
      <c r="M315" s="45">
        <v>51748</v>
      </c>
    </row>
    <row r="316" spans="1:13" ht="15" x14ac:dyDescent="0.35">
      <c r="A316" s="94" t="s">
        <v>237</v>
      </c>
      <c r="B316" s="75" t="s">
        <v>233</v>
      </c>
      <c r="C316" s="37">
        <v>2015</v>
      </c>
      <c r="D316" s="38">
        <v>750</v>
      </c>
      <c r="E316" s="46">
        <v>6</v>
      </c>
      <c r="F316" s="40"/>
      <c r="G316" s="40" t="s">
        <v>234</v>
      </c>
      <c r="H316" s="41" t="s">
        <v>235</v>
      </c>
      <c r="I316" s="76">
        <v>1298</v>
      </c>
      <c r="J316" s="77">
        <v>0</v>
      </c>
      <c r="K316" s="43">
        <v>4671.3</v>
      </c>
      <c r="L316" s="44">
        <v>700.69500000000005</v>
      </c>
      <c r="M316" s="43">
        <v>5372</v>
      </c>
    </row>
    <row r="317" spans="1:13" ht="15" x14ac:dyDescent="0.35">
      <c r="A317" s="95" t="s">
        <v>237</v>
      </c>
      <c r="B317" s="79" t="s">
        <v>233</v>
      </c>
      <c r="C317" s="80">
        <v>2012</v>
      </c>
      <c r="D317" s="81">
        <v>750</v>
      </c>
      <c r="E317" s="39">
        <v>6</v>
      </c>
      <c r="F317" s="82"/>
      <c r="G317" s="108" t="s">
        <v>238</v>
      </c>
      <c r="H317" s="108" t="s">
        <v>235</v>
      </c>
      <c r="I317" s="76" t="s">
        <v>23</v>
      </c>
      <c r="J317" s="86">
        <v>0</v>
      </c>
      <c r="K317" s="43">
        <v>4469.5652173913049</v>
      </c>
      <c r="L317" s="44">
        <v>670.43478260869574</v>
      </c>
      <c r="M317" s="45">
        <v>5140</v>
      </c>
    </row>
    <row r="318" spans="1:13" ht="15" x14ac:dyDescent="0.35">
      <c r="A318" s="94" t="s">
        <v>239</v>
      </c>
      <c r="B318" s="75" t="s">
        <v>233</v>
      </c>
      <c r="C318" s="37">
        <v>0</v>
      </c>
      <c r="D318" s="38">
        <v>750</v>
      </c>
      <c r="E318" s="46">
        <v>6</v>
      </c>
      <c r="F318" s="40"/>
      <c r="G318" s="110" t="s">
        <v>238</v>
      </c>
      <c r="H318" s="76" t="s">
        <v>235</v>
      </c>
      <c r="I318" s="76" t="s">
        <v>23</v>
      </c>
      <c r="J318" s="111">
        <v>0</v>
      </c>
      <c r="K318" s="43">
        <v>4680</v>
      </c>
      <c r="L318" s="44">
        <v>702</v>
      </c>
      <c r="M318" s="43">
        <v>5382</v>
      </c>
    </row>
    <row r="319" spans="1:13" ht="15" x14ac:dyDescent="0.35">
      <c r="A319" s="94" t="s">
        <v>240</v>
      </c>
      <c r="B319" s="75" t="s">
        <v>233</v>
      </c>
      <c r="C319" s="37">
        <v>0</v>
      </c>
      <c r="D319" s="38">
        <v>750</v>
      </c>
      <c r="E319" s="46">
        <v>6</v>
      </c>
      <c r="F319" s="40"/>
      <c r="G319" s="40" t="s">
        <v>241</v>
      </c>
      <c r="H319" s="41" t="s">
        <v>235</v>
      </c>
      <c r="I319" s="76">
        <v>3851</v>
      </c>
      <c r="J319" s="77">
        <v>0</v>
      </c>
      <c r="K319" s="43">
        <v>8799.1304347826099</v>
      </c>
      <c r="L319" s="44">
        <v>1319.8695652173915</v>
      </c>
      <c r="M319" s="45">
        <v>10119</v>
      </c>
    </row>
    <row r="320" spans="1:13" ht="15" x14ac:dyDescent="0.35">
      <c r="A320" s="94" t="s">
        <v>240</v>
      </c>
      <c r="B320" s="75" t="s">
        <v>233</v>
      </c>
      <c r="C320" s="37">
        <v>2015</v>
      </c>
      <c r="D320" s="38">
        <v>750</v>
      </c>
      <c r="E320" s="46">
        <v>6</v>
      </c>
      <c r="F320" s="40"/>
      <c r="G320" s="40" t="s">
        <v>241</v>
      </c>
      <c r="H320" s="41" t="s">
        <v>235</v>
      </c>
      <c r="I320" s="76">
        <v>3851</v>
      </c>
      <c r="J320" s="77">
        <v>0</v>
      </c>
      <c r="K320" s="43">
        <v>8941.74</v>
      </c>
      <c r="L320" s="44">
        <v>1341.261</v>
      </c>
      <c r="M320" s="43">
        <v>10283</v>
      </c>
    </row>
    <row r="321" spans="1:13" ht="15" x14ac:dyDescent="0.35">
      <c r="A321" s="94" t="s">
        <v>240</v>
      </c>
      <c r="B321" s="75" t="s">
        <v>233</v>
      </c>
      <c r="C321" s="37">
        <v>2015</v>
      </c>
      <c r="D321" s="38">
        <v>750</v>
      </c>
      <c r="E321" s="46">
        <v>6</v>
      </c>
      <c r="F321" s="40"/>
      <c r="G321" s="40" t="s">
        <v>241</v>
      </c>
      <c r="H321" s="41" t="s">
        <v>235</v>
      </c>
      <c r="I321" s="76">
        <v>3851</v>
      </c>
      <c r="J321" s="77">
        <v>0</v>
      </c>
      <c r="K321" s="43">
        <v>8941.74</v>
      </c>
      <c r="L321" s="44">
        <v>1341.261</v>
      </c>
      <c r="M321" s="43">
        <v>10283</v>
      </c>
    </row>
    <row r="322" spans="1:13" ht="15" x14ac:dyDescent="0.35">
      <c r="A322" s="94" t="s">
        <v>232</v>
      </c>
      <c r="B322" s="75" t="s">
        <v>233</v>
      </c>
      <c r="C322" s="37">
        <v>0</v>
      </c>
      <c r="D322" s="38">
        <v>750</v>
      </c>
      <c r="E322" s="46">
        <v>6</v>
      </c>
      <c r="F322" s="40"/>
      <c r="G322" s="40" t="s">
        <v>234</v>
      </c>
      <c r="H322" s="41" t="s">
        <v>235</v>
      </c>
      <c r="I322" s="76">
        <v>1621</v>
      </c>
      <c r="J322" s="77">
        <v>0</v>
      </c>
      <c r="K322" s="43">
        <v>4293.913043478261</v>
      </c>
      <c r="L322" s="44">
        <v>644.08695652173913</v>
      </c>
      <c r="M322" s="45">
        <v>4938</v>
      </c>
    </row>
    <row r="323" spans="1:13" ht="15" x14ac:dyDescent="0.35">
      <c r="A323" s="94" t="s">
        <v>232</v>
      </c>
      <c r="B323" s="75" t="s">
        <v>233</v>
      </c>
      <c r="C323" s="37">
        <v>0</v>
      </c>
      <c r="D323" s="38">
        <v>1500</v>
      </c>
      <c r="E323" s="46">
        <v>3</v>
      </c>
      <c r="F323" s="40"/>
      <c r="G323" s="40" t="s">
        <v>234</v>
      </c>
      <c r="H323" s="41" t="s">
        <v>235</v>
      </c>
      <c r="I323" s="76">
        <v>3932</v>
      </c>
      <c r="J323" s="77">
        <v>0</v>
      </c>
      <c r="K323" s="43">
        <v>8933.04347826087</v>
      </c>
      <c r="L323" s="44">
        <v>1339.9565217391305</v>
      </c>
      <c r="M323" s="45">
        <v>10273</v>
      </c>
    </row>
    <row r="324" spans="1:13" ht="15" x14ac:dyDescent="0.35">
      <c r="A324" s="94" t="s">
        <v>232</v>
      </c>
      <c r="B324" s="75" t="s">
        <v>233</v>
      </c>
      <c r="C324" s="37">
        <v>2015</v>
      </c>
      <c r="D324" s="38">
        <v>750</v>
      </c>
      <c r="E324" s="46">
        <v>6</v>
      </c>
      <c r="F324" s="40"/>
      <c r="G324" s="40" t="s">
        <v>234</v>
      </c>
      <c r="H324" s="41" t="s">
        <v>235</v>
      </c>
      <c r="I324" s="76">
        <v>1621</v>
      </c>
      <c r="J324" s="77">
        <v>0</v>
      </c>
      <c r="K324" s="43">
        <v>4965.22</v>
      </c>
      <c r="L324" s="44">
        <v>744.78300000000002</v>
      </c>
      <c r="M324" s="43">
        <v>5710</v>
      </c>
    </row>
    <row r="325" spans="1:13" ht="15" x14ac:dyDescent="0.35">
      <c r="A325" s="93"/>
      <c r="B325" s="75" t="s">
        <v>23</v>
      </c>
      <c r="C325" s="37" t="s">
        <v>23</v>
      </c>
      <c r="D325" s="38" t="s">
        <v>23</v>
      </c>
      <c r="E325" s="46" t="s">
        <v>23</v>
      </c>
      <c r="F325" s="40"/>
      <c r="G325" s="40" t="s">
        <v>23</v>
      </c>
      <c r="H325" s="41" t="s">
        <v>23</v>
      </c>
      <c r="I325" s="76" t="s">
        <v>23</v>
      </c>
      <c r="J325" s="77" t="s">
        <v>23</v>
      </c>
      <c r="K325" s="43" t="s">
        <v>23</v>
      </c>
      <c r="L325" s="44" t="s">
        <v>23</v>
      </c>
      <c r="M325" s="45" t="s">
        <v>23</v>
      </c>
    </row>
    <row r="326" spans="1:13" ht="15" x14ac:dyDescent="0.35">
      <c r="A326" s="100" t="s">
        <v>242</v>
      </c>
      <c r="B326" s="75"/>
      <c r="C326" s="62"/>
      <c r="D326" s="63"/>
      <c r="E326" s="62"/>
      <c r="F326" s="65"/>
      <c r="G326" s="40" t="s">
        <v>23</v>
      </c>
      <c r="H326" s="41" t="s">
        <v>23</v>
      </c>
      <c r="I326" s="76" t="s">
        <v>23</v>
      </c>
      <c r="J326" s="99"/>
      <c r="K326" s="43" t="s">
        <v>23</v>
      </c>
      <c r="L326" s="44" t="s">
        <v>23</v>
      </c>
      <c r="M326" s="45" t="s">
        <v>23</v>
      </c>
    </row>
    <row r="327" spans="1:13" ht="15" x14ac:dyDescent="0.35">
      <c r="A327" s="94" t="s">
        <v>243</v>
      </c>
      <c r="B327" s="75" t="s">
        <v>233</v>
      </c>
      <c r="C327" s="37">
        <v>0</v>
      </c>
      <c r="D327" s="38">
        <v>375</v>
      </c>
      <c r="E327" s="46">
        <v>12</v>
      </c>
      <c r="F327" s="40"/>
      <c r="G327" s="40" t="s">
        <v>234</v>
      </c>
      <c r="H327" s="41" t="s">
        <v>244</v>
      </c>
      <c r="I327" s="76">
        <v>719</v>
      </c>
      <c r="J327" s="77">
        <v>0</v>
      </c>
      <c r="K327" s="43">
        <v>1989.5652173913045</v>
      </c>
      <c r="L327" s="44">
        <v>298.43478260869568</v>
      </c>
      <c r="M327" s="45">
        <v>2288</v>
      </c>
    </row>
    <row r="328" spans="1:13" ht="15" x14ac:dyDescent="0.35">
      <c r="A328" s="94" t="s">
        <v>243</v>
      </c>
      <c r="B328" s="75" t="s">
        <v>233</v>
      </c>
      <c r="C328" s="37">
        <v>0</v>
      </c>
      <c r="D328" s="38">
        <v>750</v>
      </c>
      <c r="E328" s="46">
        <v>6</v>
      </c>
      <c r="F328" s="40"/>
      <c r="G328" s="40" t="s">
        <v>234</v>
      </c>
      <c r="H328" s="41" t="s">
        <v>244</v>
      </c>
      <c r="I328" s="76">
        <v>1800</v>
      </c>
      <c r="J328" s="77">
        <v>0</v>
      </c>
      <c r="K328" s="43">
        <v>3533.913043478261</v>
      </c>
      <c r="L328" s="44">
        <v>530.08695652173913</v>
      </c>
      <c r="M328" s="45">
        <v>4064</v>
      </c>
    </row>
    <row r="329" spans="1:13" ht="15" x14ac:dyDescent="0.35">
      <c r="A329" s="94" t="s">
        <v>245</v>
      </c>
      <c r="B329" s="75" t="s">
        <v>233</v>
      </c>
      <c r="C329" s="37">
        <v>0</v>
      </c>
      <c r="D329" s="38">
        <v>750</v>
      </c>
      <c r="E329" s="46">
        <v>6</v>
      </c>
      <c r="F329" s="40"/>
      <c r="G329" s="40" t="s">
        <v>234</v>
      </c>
      <c r="H329" s="41" t="s">
        <v>244</v>
      </c>
      <c r="I329" s="76">
        <v>1219</v>
      </c>
      <c r="J329" s="77">
        <v>0</v>
      </c>
      <c r="K329" s="43">
        <v>3533.913043478261</v>
      </c>
      <c r="L329" s="44">
        <v>530.08695652173913</v>
      </c>
      <c r="M329" s="43">
        <v>4064</v>
      </c>
    </row>
    <row r="330" spans="1:13" ht="15" x14ac:dyDescent="0.35">
      <c r="A330" s="94" t="s">
        <v>246</v>
      </c>
      <c r="B330" s="75" t="s">
        <v>233</v>
      </c>
      <c r="C330" s="37">
        <v>0</v>
      </c>
      <c r="D330" s="38">
        <v>750</v>
      </c>
      <c r="E330" s="46">
        <v>6</v>
      </c>
      <c r="F330" s="40"/>
      <c r="G330" s="40" t="s">
        <v>247</v>
      </c>
      <c r="H330" s="41" t="s">
        <v>244</v>
      </c>
      <c r="I330" s="76">
        <v>1660</v>
      </c>
      <c r="J330" s="77">
        <v>0</v>
      </c>
      <c r="K330" s="43">
        <v>3838.2608695652175</v>
      </c>
      <c r="L330" s="44">
        <v>575.73913043478262</v>
      </c>
      <c r="M330" s="45">
        <v>4414</v>
      </c>
    </row>
    <row r="331" spans="1:13" ht="15" x14ac:dyDescent="0.35">
      <c r="A331" s="94" t="s">
        <v>243</v>
      </c>
      <c r="B331" s="75" t="s">
        <v>233</v>
      </c>
      <c r="C331" s="37">
        <v>0</v>
      </c>
      <c r="D331" s="38">
        <v>1500</v>
      </c>
      <c r="E331" s="46">
        <v>6</v>
      </c>
      <c r="F331" s="40"/>
      <c r="G331" s="40" t="s">
        <v>234</v>
      </c>
      <c r="H331" s="41" t="s">
        <v>244</v>
      </c>
      <c r="I331" s="76">
        <v>2579</v>
      </c>
      <c r="J331" s="77">
        <v>0</v>
      </c>
      <c r="K331" s="43">
        <v>7418.2608695652179</v>
      </c>
      <c r="L331" s="44">
        <v>1112.7391304347827</v>
      </c>
      <c r="M331" s="45">
        <v>8531</v>
      </c>
    </row>
    <row r="332" spans="1:13" ht="15" x14ac:dyDescent="0.35">
      <c r="A332" s="94" t="s">
        <v>243</v>
      </c>
      <c r="B332" s="75" t="s">
        <v>233</v>
      </c>
      <c r="C332" s="37">
        <v>0</v>
      </c>
      <c r="D332" s="38">
        <v>3000</v>
      </c>
      <c r="E332" s="46">
        <v>6</v>
      </c>
      <c r="F332" s="40"/>
      <c r="G332" s="40" t="s">
        <v>234</v>
      </c>
      <c r="H332" s="41" t="s">
        <v>244</v>
      </c>
      <c r="I332" s="76" t="s">
        <v>23</v>
      </c>
      <c r="J332" s="77">
        <v>0</v>
      </c>
      <c r="K332" s="43">
        <v>19515.652173913044</v>
      </c>
      <c r="L332" s="44">
        <v>2927.3478260869565</v>
      </c>
      <c r="M332" s="45">
        <v>22443</v>
      </c>
    </row>
    <row r="333" spans="1:13" ht="15" x14ac:dyDescent="0.35">
      <c r="A333" s="94" t="s">
        <v>248</v>
      </c>
      <c r="B333" s="75" t="s">
        <v>233</v>
      </c>
      <c r="C333" s="37">
        <v>0</v>
      </c>
      <c r="D333" s="38">
        <v>750</v>
      </c>
      <c r="E333" s="46">
        <v>6</v>
      </c>
      <c r="F333" s="40"/>
      <c r="G333" s="40" t="s">
        <v>249</v>
      </c>
      <c r="H333" s="41" t="s">
        <v>244</v>
      </c>
      <c r="I333" s="76">
        <v>1300</v>
      </c>
      <c r="J333" s="77">
        <v>0</v>
      </c>
      <c r="K333" s="43">
        <v>3978.2608695652175</v>
      </c>
      <c r="L333" s="44">
        <v>596.73913043478262</v>
      </c>
      <c r="M333" s="45">
        <v>4575</v>
      </c>
    </row>
    <row r="334" spans="1:13" ht="15" x14ac:dyDescent="0.35">
      <c r="A334" s="94" t="s">
        <v>243</v>
      </c>
      <c r="B334" s="75" t="s">
        <v>233</v>
      </c>
      <c r="C334" s="37">
        <v>0</v>
      </c>
      <c r="D334" s="38">
        <v>750</v>
      </c>
      <c r="E334" s="46">
        <v>6</v>
      </c>
      <c r="F334" s="40"/>
      <c r="G334" s="40" t="s">
        <v>234</v>
      </c>
      <c r="H334" s="41" t="s">
        <v>244</v>
      </c>
      <c r="I334" s="76">
        <v>2450</v>
      </c>
      <c r="J334" s="77">
        <v>0</v>
      </c>
      <c r="K334" s="43">
        <v>4119.130434782609</v>
      </c>
      <c r="L334" s="44">
        <v>617.86956521739137</v>
      </c>
      <c r="M334" s="45">
        <v>4737</v>
      </c>
    </row>
    <row r="335" spans="1:13" ht="15" x14ac:dyDescent="0.35">
      <c r="A335" s="94" t="s">
        <v>243</v>
      </c>
      <c r="B335" s="75" t="s">
        <v>233</v>
      </c>
      <c r="C335" s="37">
        <v>0</v>
      </c>
      <c r="D335" s="38">
        <v>375</v>
      </c>
      <c r="E335" s="46">
        <v>12</v>
      </c>
      <c r="F335" s="40"/>
      <c r="G335" s="40" t="s">
        <v>234</v>
      </c>
      <c r="H335" s="41" t="s">
        <v>244</v>
      </c>
      <c r="I335" s="76">
        <v>825</v>
      </c>
      <c r="J335" s="77">
        <v>0</v>
      </c>
      <c r="K335" s="43">
        <v>2281.739130434783</v>
      </c>
      <c r="L335" s="44">
        <v>342.26086956521743</v>
      </c>
      <c r="M335" s="45">
        <v>2624</v>
      </c>
    </row>
    <row r="336" spans="1:13" ht="15" x14ac:dyDescent="0.35">
      <c r="A336" s="94" t="s">
        <v>250</v>
      </c>
      <c r="B336" s="75" t="s">
        <v>233</v>
      </c>
      <c r="C336" s="37">
        <v>0</v>
      </c>
      <c r="D336" s="38">
        <v>750</v>
      </c>
      <c r="E336" s="46">
        <v>6</v>
      </c>
      <c r="F336" s="40"/>
      <c r="G336" s="40" t="s">
        <v>251</v>
      </c>
      <c r="H336" s="41" t="s">
        <v>244</v>
      </c>
      <c r="I336" s="76">
        <v>1850</v>
      </c>
      <c r="J336" s="77">
        <v>0</v>
      </c>
      <c r="K336" s="43">
        <v>4188.695652173913</v>
      </c>
      <c r="L336" s="44">
        <v>628.30434782608688</v>
      </c>
      <c r="M336" s="45">
        <v>4817</v>
      </c>
    </row>
    <row r="337" spans="1:13" ht="15" x14ac:dyDescent="0.35">
      <c r="A337" s="94" t="s">
        <v>243</v>
      </c>
      <c r="B337" s="75" t="s">
        <v>233</v>
      </c>
      <c r="C337" s="37">
        <v>0</v>
      </c>
      <c r="D337" s="38">
        <v>1500</v>
      </c>
      <c r="E337" s="46">
        <v>6</v>
      </c>
      <c r="F337" s="40"/>
      <c r="G337" s="40" t="s">
        <v>234</v>
      </c>
      <c r="H337" s="41" t="s">
        <v>244</v>
      </c>
      <c r="I337" s="76">
        <v>3217</v>
      </c>
      <c r="J337" s="77">
        <v>0</v>
      </c>
      <c r="K337" s="43">
        <v>8237.391304347826</v>
      </c>
      <c r="L337" s="44">
        <v>1235.6086956521738</v>
      </c>
      <c r="M337" s="45">
        <v>9473</v>
      </c>
    </row>
    <row r="338" spans="1:13" ht="15" x14ac:dyDescent="0.35">
      <c r="A338" s="93"/>
      <c r="B338" s="75" t="s">
        <v>23</v>
      </c>
      <c r="C338" s="37" t="s">
        <v>23</v>
      </c>
      <c r="D338" s="38" t="s">
        <v>23</v>
      </c>
      <c r="E338" s="46" t="s">
        <v>23</v>
      </c>
      <c r="F338" s="40"/>
      <c r="G338" s="40" t="s">
        <v>23</v>
      </c>
      <c r="H338" s="41" t="s">
        <v>23</v>
      </c>
      <c r="I338" s="76" t="s">
        <v>23</v>
      </c>
      <c r="J338" s="77" t="s">
        <v>23</v>
      </c>
      <c r="K338" s="43" t="s">
        <v>23</v>
      </c>
      <c r="L338" s="44" t="s">
        <v>23</v>
      </c>
      <c r="M338" s="45" t="s">
        <v>23</v>
      </c>
    </row>
    <row r="339" spans="1:13" ht="15" x14ac:dyDescent="0.35">
      <c r="A339" s="100" t="s">
        <v>252</v>
      </c>
      <c r="B339" s="75"/>
      <c r="C339" s="88"/>
      <c r="D339" s="89"/>
      <c r="E339" s="88"/>
      <c r="F339" s="91"/>
      <c r="G339" s="40" t="s">
        <v>23</v>
      </c>
      <c r="H339" s="41" t="s">
        <v>23</v>
      </c>
      <c r="I339" s="76" t="s">
        <v>23</v>
      </c>
      <c r="J339" s="92"/>
      <c r="K339" s="43" t="s">
        <v>23</v>
      </c>
      <c r="L339" s="44" t="s">
        <v>23</v>
      </c>
      <c r="M339" s="45" t="s">
        <v>23</v>
      </c>
    </row>
    <row r="340" spans="1:13" ht="15" x14ac:dyDescent="0.35">
      <c r="A340" s="94" t="s">
        <v>253</v>
      </c>
      <c r="B340" s="75" t="s">
        <v>233</v>
      </c>
      <c r="C340" s="37">
        <v>2013</v>
      </c>
      <c r="D340" s="38">
        <v>750</v>
      </c>
      <c r="E340" s="46">
        <v>6</v>
      </c>
      <c r="F340" s="40">
        <v>0.125</v>
      </c>
      <c r="G340" s="40" t="s">
        <v>234</v>
      </c>
      <c r="H340" s="41" t="s">
        <v>254</v>
      </c>
      <c r="I340" s="76" t="s">
        <v>23</v>
      </c>
      <c r="J340" s="92"/>
      <c r="K340" s="43">
        <v>10787.826086956522</v>
      </c>
      <c r="L340" s="44">
        <v>1618.1739130434783</v>
      </c>
      <c r="M340" s="45">
        <v>12406</v>
      </c>
    </row>
    <row r="341" spans="1:13" ht="15" x14ac:dyDescent="0.35">
      <c r="A341" s="94" t="s">
        <v>255</v>
      </c>
      <c r="B341" s="75" t="s">
        <v>233</v>
      </c>
      <c r="C341" s="37">
        <v>2012</v>
      </c>
      <c r="D341" s="38">
        <v>750</v>
      </c>
      <c r="E341" s="46">
        <v>6</v>
      </c>
      <c r="F341" s="40">
        <v>0.125</v>
      </c>
      <c r="G341" s="40" t="s">
        <v>234</v>
      </c>
      <c r="H341" s="41" t="s">
        <v>254</v>
      </c>
      <c r="I341" s="76" t="s">
        <v>23</v>
      </c>
      <c r="J341" s="92"/>
      <c r="K341" s="43">
        <v>11232.17391304348</v>
      </c>
      <c r="L341" s="44">
        <v>1684.826086956522</v>
      </c>
      <c r="M341" s="45">
        <v>12917</v>
      </c>
    </row>
    <row r="342" spans="1:13" ht="15" x14ac:dyDescent="0.35">
      <c r="A342" s="94" t="s">
        <v>255</v>
      </c>
      <c r="B342" s="75" t="s">
        <v>233</v>
      </c>
      <c r="C342" s="37">
        <v>2013</v>
      </c>
      <c r="D342" s="38">
        <v>750</v>
      </c>
      <c r="E342" s="46">
        <v>6</v>
      </c>
      <c r="F342" s="40">
        <v>0.125</v>
      </c>
      <c r="G342" s="40" t="s">
        <v>234</v>
      </c>
      <c r="H342" s="41" t="s">
        <v>254</v>
      </c>
      <c r="I342" s="76" t="s">
        <v>23</v>
      </c>
      <c r="J342" s="92"/>
      <c r="K342" s="43">
        <v>11723.48</v>
      </c>
      <c r="L342" s="44">
        <v>1758.5219999999999</v>
      </c>
      <c r="M342" s="43">
        <v>13482</v>
      </c>
    </row>
    <row r="343" spans="1:13" ht="15" x14ac:dyDescent="0.35">
      <c r="A343" s="94" t="s">
        <v>256</v>
      </c>
      <c r="B343" s="75" t="s">
        <v>233</v>
      </c>
      <c r="C343" s="37">
        <v>2010</v>
      </c>
      <c r="D343" s="38">
        <v>1500</v>
      </c>
      <c r="E343" s="46">
        <v>6</v>
      </c>
      <c r="F343" s="40"/>
      <c r="G343" s="40" t="s">
        <v>234</v>
      </c>
      <c r="H343" s="41" t="s">
        <v>254</v>
      </c>
      <c r="I343" s="76" t="s">
        <v>23</v>
      </c>
      <c r="J343" s="92">
        <v>0</v>
      </c>
      <c r="K343" s="43">
        <v>24851.304347826088</v>
      </c>
      <c r="L343" s="44">
        <v>3727.695652173913</v>
      </c>
      <c r="M343" s="45">
        <v>28579</v>
      </c>
    </row>
    <row r="344" spans="1:13" ht="15" x14ac:dyDescent="0.35">
      <c r="A344" s="94" t="s">
        <v>253</v>
      </c>
      <c r="B344" s="75" t="s">
        <v>233</v>
      </c>
      <c r="C344" s="37">
        <v>2009</v>
      </c>
      <c r="D344" s="38">
        <v>1500</v>
      </c>
      <c r="E344" s="46">
        <v>6</v>
      </c>
      <c r="F344" s="40">
        <v>0.125</v>
      </c>
      <c r="G344" s="40" t="s">
        <v>234</v>
      </c>
      <c r="H344" s="41" t="s">
        <v>254</v>
      </c>
      <c r="I344" s="76">
        <v>13500</v>
      </c>
      <c r="J344" s="92"/>
      <c r="K344" s="43">
        <v>24266.08695652174</v>
      </c>
      <c r="L344" s="44">
        <v>3639.913043478261</v>
      </c>
      <c r="M344" s="45">
        <v>27906</v>
      </c>
    </row>
    <row r="345" spans="1:13" ht="15" x14ac:dyDescent="0.35">
      <c r="A345" s="94" t="s">
        <v>257</v>
      </c>
      <c r="B345" s="75" t="s">
        <v>233</v>
      </c>
      <c r="C345" s="37">
        <v>2004</v>
      </c>
      <c r="D345" s="38">
        <v>1500</v>
      </c>
      <c r="E345" s="46">
        <v>6</v>
      </c>
      <c r="F345" s="40">
        <v>0.125</v>
      </c>
      <c r="G345" s="40" t="s">
        <v>234</v>
      </c>
      <c r="H345" s="41" t="s">
        <v>254</v>
      </c>
      <c r="I345" s="76">
        <v>13500</v>
      </c>
      <c r="J345" s="92"/>
      <c r="K345" s="43">
        <v>21176.52</v>
      </c>
      <c r="L345" s="44">
        <v>3176.4780000000001</v>
      </c>
      <c r="M345" s="43">
        <v>24353</v>
      </c>
    </row>
    <row r="346" spans="1:13" ht="15" x14ac:dyDescent="0.35">
      <c r="A346" s="94" t="s">
        <v>256</v>
      </c>
      <c r="B346" s="75" t="s">
        <v>233</v>
      </c>
      <c r="C346" s="37">
        <v>2008</v>
      </c>
      <c r="D346" s="38">
        <v>750</v>
      </c>
      <c r="E346" s="46">
        <v>6</v>
      </c>
      <c r="F346" s="40"/>
      <c r="G346" s="40" t="s">
        <v>234</v>
      </c>
      <c r="H346" s="41" t="s">
        <v>254</v>
      </c>
      <c r="I346" s="76" t="s">
        <v>23</v>
      </c>
      <c r="J346" s="92">
        <v>0</v>
      </c>
      <c r="K346" s="43">
        <v>18824.34782608696</v>
      </c>
      <c r="L346" s="44">
        <v>2823.652173913044</v>
      </c>
      <c r="M346" s="45">
        <v>21648</v>
      </c>
    </row>
    <row r="347" spans="1:13" ht="15" x14ac:dyDescent="0.35">
      <c r="A347" s="94" t="s">
        <v>256</v>
      </c>
      <c r="B347" s="75" t="s">
        <v>233</v>
      </c>
      <c r="C347" s="37">
        <v>2008</v>
      </c>
      <c r="D347" s="38" t="s">
        <v>258</v>
      </c>
      <c r="E347" s="46">
        <v>6</v>
      </c>
      <c r="F347" s="40"/>
      <c r="G347" s="40" t="s">
        <v>234</v>
      </c>
      <c r="H347" s="41" t="s">
        <v>254</v>
      </c>
      <c r="I347" s="76" t="s">
        <v>23</v>
      </c>
      <c r="J347" s="92">
        <v>0</v>
      </c>
      <c r="K347" s="43">
        <v>41816.519999999997</v>
      </c>
      <c r="L347" s="44">
        <v>6272.4779999999992</v>
      </c>
      <c r="M347" s="43">
        <v>48089</v>
      </c>
    </row>
    <row r="348" spans="1:13" ht="15" x14ac:dyDescent="0.35">
      <c r="A348" s="94" t="s">
        <v>259</v>
      </c>
      <c r="B348" s="75" t="s">
        <v>233</v>
      </c>
      <c r="C348" s="37">
        <v>2008</v>
      </c>
      <c r="D348" s="38">
        <v>750</v>
      </c>
      <c r="E348" s="46">
        <v>6</v>
      </c>
      <c r="F348" s="40"/>
      <c r="G348" s="40" t="s">
        <v>234</v>
      </c>
      <c r="H348" s="41" t="s">
        <v>254</v>
      </c>
      <c r="I348" s="76" t="s">
        <v>23</v>
      </c>
      <c r="J348" s="92">
        <v>0</v>
      </c>
      <c r="K348" s="43">
        <v>20000</v>
      </c>
      <c r="L348" s="44">
        <v>3000</v>
      </c>
      <c r="M348" s="43">
        <v>23000</v>
      </c>
    </row>
    <row r="349" spans="1:13" ht="15" x14ac:dyDescent="0.35">
      <c r="A349" s="93"/>
      <c r="B349" s="75" t="s">
        <v>23</v>
      </c>
      <c r="C349" s="37" t="s">
        <v>23</v>
      </c>
      <c r="D349" s="38" t="s">
        <v>23</v>
      </c>
      <c r="E349" s="46" t="s">
        <v>23</v>
      </c>
      <c r="F349" s="40"/>
      <c r="G349" s="40" t="s">
        <v>23</v>
      </c>
      <c r="H349" s="41" t="s">
        <v>23</v>
      </c>
      <c r="I349" s="76" t="s">
        <v>23</v>
      </c>
      <c r="J349" s="77" t="s">
        <v>23</v>
      </c>
      <c r="K349" s="43" t="s">
        <v>23</v>
      </c>
      <c r="L349" s="44" t="s">
        <v>23</v>
      </c>
      <c r="M349" s="45" t="s">
        <v>23</v>
      </c>
    </row>
    <row r="350" spans="1:13" ht="15" x14ac:dyDescent="0.35">
      <c r="A350" s="100" t="s">
        <v>260</v>
      </c>
      <c r="B350" s="75"/>
      <c r="C350" s="88"/>
      <c r="D350" s="89"/>
      <c r="E350" s="88"/>
      <c r="F350" s="91"/>
      <c r="G350" s="40"/>
      <c r="H350" s="41"/>
      <c r="I350" s="76" t="s">
        <v>23</v>
      </c>
      <c r="J350" s="92"/>
      <c r="K350" s="43" t="s">
        <v>23</v>
      </c>
      <c r="L350" s="44" t="s">
        <v>23</v>
      </c>
      <c r="M350" s="45" t="s">
        <v>23</v>
      </c>
    </row>
    <row r="351" spans="1:13" ht="15" x14ac:dyDescent="0.35">
      <c r="A351" s="94" t="s">
        <v>261</v>
      </c>
      <c r="B351" s="75" t="s">
        <v>233</v>
      </c>
      <c r="C351" s="37">
        <v>0</v>
      </c>
      <c r="D351" s="38">
        <v>750</v>
      </c>
      <c r="E351" s="46">
        <v>6</v>
      </c>
      <c r="F351" s="40"/>
      <c r="G351" s="40" t="s">
        <v>262</v>
      </c>
      <c r="H351" s="41" t="s">
        <v>263</v>
      </c>
      <c r="I351" s="76" t="s">
        <v>23</v>
      </c>
      <c r="J351" s="92">
        <v>0</v>
      </c>
      <c r="K351" s="43">
        <v>18860.869565217392</v>
      </c>
      <c r="L351" s="44">
        <v>2829.1304347826085</v>
      </c>
      <c r="M351" s="45">
        <v>21690</v>
      </c>
    </row>
    <row r="352" spans="1:13" ht="15" x14ac:dyDescent="0.35">
      <c r="A352" s="100" t="s">
        <v>264</v>
      </c>
      <c r="B352" s="75"/>
      <c r="C352" s="88"/>
      <c r="D352" s="89"/>
      <c r="E352" s="88"/>
      <c r="F352" s="91"/>
      <c r="G352" s="40" t="s">
        <v>23</v>
      </c>
      <c r="H352" s="41" t="s">
        <v>23</v>
      </c>
      <c r="I352" s="76" t="s">
        <v>23</v>
      </c>
      <c r="J352" s="92"/>
      <c r="K352" s="43" t="s">
        <v>23</v>
      </c>
      <c r="L352" s="44" t="s">
        <v>23</v>
      </c>
      <c r="M352" s="45" t="s">
        <v>23</v>
      </c>
    </row>
    <row r="353" spans="1:13" ht="15" x14ac:dyDescent="0.35">
      <c r="A353" s="94" t="s">
        <v>265</v>
      </c>
      <c r="B353" s="75" t="s">
        <v>233</v>
      </c>
      <c r="C353" s="37">
        <v>0</v>
      </c>
      <c r="D353" s="38">
        <v>750</v>
      </c>
      <c r="E353" s="46">
        <v>6</v>
      </c>
      <c r="F353" s="40"/>
      <c r="G353" s="40" t="s">
        <v>262</v>
      </c>
      <c r="H353" s="41" t="s">
        <v>263</v>
      </c>
      <c r="I353" s="76">
        <v>1981</v>
      </c>
      <c r="J353" s="77">
        <v>0</v>
      </c>
      <c r="K353" s="43">
        <v>5054.7826086956529</v>
      </c>
      <c r="L353" s="44">
        <v>758.21739130434787</v>
      </c>
      <c r="M353" s="45">
        <v>5813</v>
      </c>
    </row>
    <row r="354" spans="1:13" ht="15" x14ac:dyDescent="0.35">
      <c r="A354" s="94" t="s">
        <v>266</v>
      </c>
      <c r="B354" s="75" t="s">
        <v>233</v>
      </c>
      <c r="C354" s="37">
        <v>0</v>
      </c>
      <c r="D354" s="38">
        <v>750</v>
      </c>
      <c r="E354" s="46">
        <v>6</v>
      </c>
      <c r="F354" s="40"/>
      <c r="G354" s="40" t="s">
        <v>234</v>
      </c>
      <c r="H354" s="41" t="s">
        <v>263</v>
      </c>
      <c r="I354" s="76">
        <v>1495</v>
      </c>
      <c r="J354" s="77">
        <v>0</v>
      </c>
      <c r="K354" s="43">
        <v>3885.217391304348</v>
      </c>
      <c r="L354" s="44">
        <v>582.78260869565213</v>
      </c>
      <c r="M354" s="45">
        <v>4468</v>
      </c>
    </row>
    <row r="355" spans="1:13" ht="15" x14ac:dyDescent="0.35">
      <c r="A355" s="94" t="s">
        <v>267</v>
      </c>
      <c r="B355" s="75" t="s">
        <v>233</v>
      </c>
      <c r="C355" s="37">
        <v>2010</v>
      </c>
      <c r="D355" s="38">
        <v>750</v>
      </c>
      <c r="E355" s="46">
        <v>6</v>
      </c>
      <c r="F355" s="40"/>
      <c r="G355" s="40" t="s">
        <v>234</v>
      </c>
      <c r="H355" s="41" t="s">
        <v>263</v>
      </c>
      <c r="I355" s="76">
        <v>1495</v>
      </c>
      <c r="J355" s="77">
        <v>0</v>
      </c>
      <c r="K355" s="43">
        <v>11606.96</v>
      </c>
      <c r="L355" s="44">
        <v>1741.0439999999999</v>
      </c>
      <c r="M355" s="43">
        <v>13348</v>
      </c>
    </row>
    <row r="356" spans="1:13" ht="15" x14ac:dyDescent="0.35">
      <c r="A356" s="94" t="s">
        <v>266</v>
      </c>
      <c r="B356" s="75" t="s">
        <v>233</v>
      </c>
      <c r="C356" s="37">
        <v>0</v>
      </c>
      <c r="D356" s="38">
        <v>750</v>
      </c>
      <c r="E356" s="46">
        <v>6</v>
      </c>
      <c r="F356" s="40"/>
      <c r="G356" s="40" t="s">
        <v>234</v>
      </c>
      <c r="H356" s="41" t="s">
        <v>263</v>
      </c>
      <c r="I356" s="76">
        <v>2025</v>
      </c>
      <c r="J356" s="77">
        <v>0</v>
      </c>
      <c r="K356" s="43">
        <v>5031.304347826087</v>
      </c>
      <c r="L356" s="44">
        <v>754.695652173913</v>
      </c>
      <c r="M356" s="45">
        <v>5786</v>
      </c>
    </row>
    <row r="357" spans="1:13" ht="15" x14ac:dyDescent="0.35">
      <c r="A357" s="93"/>
      <c r="B357" s="75" t="s">
        <v>23</v>
      </c>
      <c r="C357" s="37" t="s">
        <v>23</v>
      </c>
      <c r="D357" s="38" t="s">
        <v>23</v>
      </c>
      <c r="E357" s="46" t="s">
        <v>23</v>
      </c>
      <c r="F357" s="40"/>
      <c r="G357" s="40" t="s">
        <v>23</v>
      </c>
      <c r="H357" s="41" t="s">
        <v>23</v>
      </c>
      <c r="I357" s="76" t="s">
        <v>23</v>
      </c>
      <c r="J357" s="77" t="s">
        <v>23</v>
      </c>
      <c r="K357" s="43" t="s">
        <v>23</v>
      </c>
      <c r="L357" s="44" t="s">
        <v>23</v>
      </c>
      <c r="M357" s="45" t="s">
        <v>23</v>
      </c>
    </row>
    <row r="358" spans="1:13" ht="15" x14ac:dyDescent="0.35">
      <c r="A358" s="100" t="s">
        <v>268</v>
      </c>
      <c r="B358" s="75"/>
      <c r="C358" s="88"/>
      <c r="D358" s="89"/>
      <c r="E358" s="88"/>
      <c r="F358" s="91"/>
      <c r="G358" s="40" t="s">
        <v>23</v>
      </c>
      <c r="H358" s="41" t="s">
        <v>23</v>
      </c>
      <c r="I358" s="76" t="s">
        <v>23</v>
      </c>
      <c r="J358" s="92"/>
      <c r="K358" s="43" t="s">
        <v>23</v>
      </c>
      <c r="L358" s="44" t="s">
        <v>23</v>
      </c>
      <c r="M358" s="45" t="s">
        <v>23</v>
      </c>
    </row>
    <row r="359" spans="1:13" ht="15" x14ac:dyDescent="0.35">
      <c r="A359" s="94" t="s">
        <v>269</v>
      </c>
      <c r="B359" s="75" t="s">
        <v>233</v>
      </c>
      <c r="C359" s="37">
        <v>0</v>
      </c>
      <c r="D359" s="38">
        <v>750</v>
      </c>
      <c r="E359" s="46">
        <v>6</v>
      </c>
      <c r="F359" s="40"/>
      <c r="G359" s="40" t="s">
        <v>270</v>
      </c>
      <c r="H359" s="41" t="s">
        <v>271</v>
      </c>
      <c r="I359" s="76">
        <v>5001</v>
      </c>
      <c r="J359" s="77">
        <v>0</v>
      </c>
      <c r="K359" s="43">
        <v>10307.826086956522</v>
      </c>
      <c r="L359" s="44">
        <v>1546.1739130434783</v>
      </c>
      <c r="M359" s="45">
        <v>11854</v>
      </c>
    </row>
    <row r="360" spans="1:13" ht="15" x14ac:dyDescent="0.35">
      <c r="A360" s="94" t="s">
        <v>269</v>
      </c>
      <c r="B360" s="75" t="s">
        <v>233</v>
      </c>
      <c r="C360" s="37">
        <v>1995</v>
      </c>
      <c r="D360" s="38">
        <v>750</v>
      </c>
      <c r="E360" s="46">
        <v>6</v>
      </c>
      <c r="F360" s="40"/>
      <c r="G360" s="40" t="s">
        <v>270</v>
      </c>
      <c r="H360" s="41" t="s">
        <v>271</v>
      </c>
      <c r="I360" s="76">
        <v>5001</v>
      </c>
      <c r="J360" s="77">
        <v>0</v>
      </c>
      <c r="K360" s="43">
        <v>40000</v>
      </c>
      <c r="L360" s="44">
        <v>6000</v>
      </c>
      <c r="M360" s="43">
        <v>46000</v>
      </c>
    </row>
    <row r="361" spans="1:13" ht="15" x14ac:dyDescent="0.35">
      <c r="A361" s="94" t="s">
        <v>272</v>
      </c>
      <c r="B361" s="75" t="s">
        <v>233</v>
      </c>
      <c r="C361" s="37"/>
      <c r="D361" s="38">
        <v>750</v>
      </c>
      <c r="E361" s="46">
        <v>6</v>
      </c>
      <c r="F361" s="40"/>
      <c r="G361" s="40" t="s">
        <v>270</v>
      </c>
      <c r="H361" s="41" t="s">
        <v>271</v>
      </c>
      <c r="I361" s="76">
        <v>5001</v>
      </c>
      <c r="J361" s="77">
        <v>0</v>
      </c>
      <c r="K361" s="43">
        <v>12353.04</v>
      </c>
      <c r="L361" s="44">
        <v>1852.9560000000001</v>
      </c>
      <c r="M361" s="43">
        <v>14206</v>
      </c>
    </row>
    <row r="362" spans="1:13" ht="15" x14ac:dyDescent="0.35">
      <c r="A362" s="94" t="s">
        <v>273</v>
      </c>
      <c r="B362" s="75" t="s">
        <v>233</v>
      </c>
      <c r="C362" s="37">
        <v>2008</v>
      </c>
      <c r="D362" s="38">
        <v>750</v>
      </c>
      <c r="E362" s="46">
        <v>6</v>
      </c>
      <c r="F362" s="40"/>
      <c r="G362" s="40" t="s">
        <v>270</v>
      </c>
      <c r="H362" s="41" t="s">
        <v>271</v>
      </c>
      <c r="I362" s="76">
        <v>5001</v>
      </c>
      <c r="J362" s="77">
        <v>0</v>
      </c>
      <c r="K362" s="43">
        <v>17647.830000000002</v>
      </c>
      <c r="L362" s="44">
        <v>2647.1745000000001</v>
      </c>
      <c r="M362" s="43">
        <v>20295</v>
      </c>
    </row>
    <row r="363" spans="1:13" ht="15" x14ac:dyDescent="0.35">
      <c r="A363" s="94" t="s">
        <v>274</v>
      </c>
      <c r="B363" s="75" t="s">
        <v>233</v>
      </c>
      <c r="C363" s="37">
        <v>2008</v>
      </c>
      <c r="D363" s="38">
        <v>750</v>
      </c>
      <c r="E363" s="46">
        <v>6</v>
      </c>
      <c r="F363" s="40"/>
      <c r="G363" s="40" t="s">
        <v>270</v>
      </c>
      <c r="H363" s="41" t="s">
        <v>271</v>
      </c>
      <c r="I363" s="76">
        <v>5001</v>
      </c>
      <c r="J363" s="77">
        <v>0</v>
      </c>
      <c r="K363" s="43">
        <v>60000</v>
      </c>
      <c r="L363" s="44">
        <v>9000</v>
      </c>
      <c r="M363" s="43">
        <v>69000</v>
      </c>
    </row>
    <row r="364" spans="1:13" ht="15" x14ac:dyDescent="0.35">
      <c r="A364" s="94" t="s">
        <v>275</v>
      </c>
      <c r="B364" s="75" t="s">
        <v>233</v>
      </c>
      <c r="C364" s="37">
        <v>2006</v>
      </c>
      <c r="D364" s="38">
        <v>750</v>
      </c>
      <c r="E364" s="46">
        <v>6</v>
      </c>
      <c r="F364" s="40"/>
      <c r="G364" s="40" t="s">
        <v>270</v>
      </c>
      <c r="H364" s="41" t="s">
        <v>271</v>
      </c>
      <c r="I364" s="76">
        <v>5001</v>
      </c>
      <c r="J364" s="77">
        <v>0</v>
      </c>
      <c r="K364" s="43">
        <v>116471.3</v>
      </c>
      <c r="L364" s="44">
        <v>17470.695</v>
      </c>
      <c r="M364" s="43">
        <v>133942</v>
      </c>
    </row>
    <row r="365" spans="1:13" ht="15" x14ac:dyDescent="0.35">
      <c r="A365" s="94" t="s">
        <v>276</v>
      </c>
      <c r="B365" s="75" t="s">
        <v>233</v>
      </c>
      <c r="C365" s="37">
        <v>0</v>
      </c>
      <c r="D365" s="38">
        <v>750</v>
      </c>
      <c r="E365" s="46">
        <v>6</v>
      </c>
      <c r="F365" s="40"/>
      <c r="G365" s="40" t="s">
        <v>277</v>
      </c>
      <c r="H365" s="41" t="s">
        <v>271</v>
      </c>
      <c r="I365" s="76">
        <v>7961</v>
      </c>
      <c r="J365" s="77">
        <v>0</v>
      </c>
      <c r="K365" s="43">
        <v>16174.782608695654</v>
      </c>
      <c r="L365" s="44">
        <v>2426.217391304348</v>
      </c>
      <c r="M365" s="45">
        <v>18601</v>
      </c>
    </row>
    <row r="366" spans="1:13" ht="15" x14ac:dyDescent="0.35">
      <c r="A366" s="93"/>
      <c r="B366" s="75"/>
      <c r="C366" s="37" t="s">
        <v>23</v>
      </c>
      <c r="D366" s="38" t="s">
        <v>23</v>
      </c>
      <c r="E366" s="46" t="s">
        <v>23</v>
      </c>
      <c r="F366" s="40"/>
      <c r="G366" s="40" t="s">
        <v>23</v>
      </c>
      <c r="H366" s="41" t="s">
        <v>23</v>
      </c>
      <c r="I366" s="76" t="s">
        <v>23</v>
      </c>
      <c r="J366" s="77" t="s">
        <v>23</v>
      </c>
      <c r="K366" s="43" t="s">
        <v>23</v>
      </c>
      <c r="L366" s="44" t="s">
        <v>23</v>
      </c>
      <c r="M366" s="45" t="s">
        <v>23</v>
      </c>
    </row>
    <row r="367" spans="1:13" ht="15" x14ac:dyDescent="0.35">
      <c r="A367" s="100" t="s">
        <v>278</v>
      </c>
      <c r="B367" s="75" t="s">
        <v>23</v>
      </c>
      <c r="C367" s="37" t="s">
        <v>23</v>
      </c>
      <c r="D367" s="38" t="s">
        <v>23</v>
      </c>
      <c r="E367" s="46" t="s">
        <v>23</v>
      </c>
      <c r="F367" s="40"/>
      <c r="G367" s="40" t="s">
        <v>23</v>
      </c>
      <c r="H367" s="41" t="s">
        <v>23</v>
      </c>
      <c r="I367" s="76" t="s">
        <v>23</v>
      </c>
      <c r="J367" s="77" t="s">
        <v>23</v>
      </c>
      <c r="K367" s="43" t="s">
        <v>23</v>
      </c>
      <c r="L367" s="44" t="s">
        <v>23</v>
      </c>
      <c r="M367" s="45" t="s">
        <v>23</v>
      </c>
    </row>
    <row r="368" spans="1:13" ht="15" x14ac:dyDescent="0.35">
      <c r="A368" s="94" t="s">
        <v>279</v>
      </c>
      <c r="B368" s="75" t="s">
        <v>233</v>
      </c>
      <c r="C368" s="37">
        <v>0</v>
      </c>
      <c r="D368" s="38">
        <v>750</v>
      </c>
      <c r="E368" s="46">
        <v>6</v>
      </c>
      <c r="F368" s="40"/>
      <c r="G368" s="40">
        <v>0</v>
      </c>
      <c r="H368" s="41" t="s">
        <v>280</v>
      </c>
      <c r="I368" s="76">
        <v>1210.67</v>
      </c>
      <c r="J368" s="77">
        <v>0</v>
      </c>
      <c r="K368" s="43">
        <v>2538.2608695652175</v>
      </c>
      <c r="L368" s="44">
        <v>380.73913043478262</v>
      </c>
      <c r="M368" s="45">
        <v>2919</v>
      </c>
    </row>
    <row r="369" spans="1:13" ht="15" x14ac:dyDescent="0.35">
      <c r="A369" s="93"/>
      <c r="B369" s="75" t="s">
        <v>23</v>
      </c>
      <c r="C369" s="37" t="s">
        <v>23</v>
      </c>
      <c r="D369" s="38" t="s">
        <v>23</v>
      </c>
      <c r="E369" s="46" t="s">
        <v>23</v>
      </c>
      <c r="F369" s="40"/>
      <c r="G369" s="40" t="s">
        <v>23</v>
      </c>
      <c r="H369" s="41" t="s">
        <v>23</v>
      </c>
      <c r="I369" s="76" t="s">
        <v>23</v>
      </c>
      <c r="J369" s="77" t="s">
        <v>23</v>
      </c>
      <c r="K369" s="43" t="s">
        <v>23</v>
      </c>
      <c r="L369" s="44" t="s">
        <v>23</v>
      </c>
      <c r="M369" s="45" t="s">
        <v>23</v>
      </c>
    </row>
    <row r="370" spans="1:13" ht="15" x14ac:dyDescent="0.35">
      <c r="A370" s="93" t="s">
        <v>281</v>
      </c>
      <c r="B370" s="75"/>
      <c r="C370" s="37"/>
      <c r="D370" s="38"/>
      <c r="E370" s="46" t="s">
        <v>23</v>
      </c>
      <c r="F370" s="40"/>
      <c r="G370" s="40" t="s">
        <v>23</v>
      </c>
      <c r="H370" s="41" t="s">
        <v>23</v>
      </c>
      <c r="I370" s="76" t="s">
        <v>23</v>
      </c>
      <c r="J370" s="77" t="s">
        <v>23</v>
      </c>
      <c r="K370" s="43" t="s">
        <v>23</v>
      </c>
      <c r="L370" s="44" t="s">
        <v>23</v>
      </c>
      <c r="M370" s="45" t="s">
        <v>23</v>
      </c>
    </row>
    <row r="371" spans="1:13" ht="15" x14ac:dyDescent="0.35">
      <c r="A371" s="93" t="s">
        <v>282</v>
      </c>
      <c r="B371" s="75"/>
      <c r="C371" s="37"/>
      <c r="D371" s="38"/>
      <c r="E371" s="46"/>
      <c r="F371" s="40"/>
      <c r="G371" s="40"/>
      <c r="H371" s="41"/>
      <c r="I371" s="76" t="s">
        <v>23</v>
      </c>
      <c r="J371" s="77"/>
      <c r="K371" s="43" t="s">
        <v>23</v>
      </c>
      <c r="L371" s="44" t="s">
        <v>23</v>
      </c>
      <c r="M371" s="45" t="s">
        <v>23</v>
      </c>
    </row>
    <row r="372" spans="1:13" ht="15" x14ac:dyDescent="0.35">
      <c r="A372" s="93" t="s">
        <v>283</v>
      </c>
      <c r="B372" s="75"/>
      <c r="C372" s="37"/>
      <c r="D372" s="38"/>
      <c r="E372" s="46"/>
      <c r="F372" s="40"/>
      <c r="G372" s="40"/>
      <c r="H372" s="41"/>
      <c r="I372" s="76" t="s">
        <v>23</v>
      </c>
      <c r="J372" s="77"/>
      <c r="K372" s="43" t="s">
        <v>23</v>
      </c>
      <c r="L372" s="44" t="s">
        <v>23</v>
      </c>
      <c r="M372" s="45" t="s">
        <v>23</v>
      </c>
    </row>
    <row r="373" spans="1:13" ht="15" x14ac:dyDescent="0.35">
      <c r="A373" s="100" t="s">
        <v>284</v>
      </c>
      <c r="B373" s="75"/>
      <c r="C373" s="37"/>
      <c r="D373" s="38"/>
      <c r="E373" s="46"/>
      <c r="F373" s="40"/>
      <c r="G373" s="40"/>
      <c r="H373" s="41"/>
      <c r="I373" s="76" t="s">
        <v>23</v>
      </c>
      <c r="J373" s="77"/>
      <c r="K373" s="43" t="s">
        <v>23</v>
      </c>
      <c r="L373" s="44" t="s">
        <v>23</v>
      </c>
      <c r="M373" s="45" t="s">
        <v>23</v>
      </c>
    </row>
    <row r="374" spans="1:13" ht="15" x14ac:dyDescent="0.35">
      <c r="A374" s="94" t="s">
        <v>285</v>
      </c>
      <c r="B374" s="75" t="s">
        <v>233</v>
      </c>
      <c r="C374" s="37"/>
      <c r="D374" s="38">
        <v>750</v>
      </c>
      <c r="E374" s="46">
        <v>6</v>
      </c>
      <c r="F374" s="40"/>
      <c r="G374" s="40"/>
      <c r="H374" s="41"/>
      <c r="I374" s="76">
        <v>696.11</v>
      </c>
      <c r="J374" s="77">
        <v>0</v>
      </c>
      <c r="K374" s="43">
        <v>1060</v>
      </c>
      <c r="L374" s="44">
        <v>159</v>
      </c>
      <c r="M374" s="45">
        <v>1219</v>
      </c>
    </row>
    <row r="375" spans="1:13" ht="15" x14ac:dyDescent="0.35">
      <c r="A375" s="93"/>
      <c r="B375" s="75"/>
      <c r="C375" s="37"/>
      <c r="D375" s="38"/>
      <c r="E375" s="46"/>
      <c r="F375" s="40"/>
      <c r="G375" s="40"/>
      <c r="H375" s="41"/>
      <c r="I375" s="76" t="s">
        <v>23</v>
      </c>
      <c r="J375" s="77"/>
      <c r="K375" s="43" t="s">
        <v>23</v>
      </c>
      <c r="L375" s="44" t="s">
        <v>23</v>
      </c>
      <c r="M375" s="45" t="s">
        <v>23</v>
      </c>
    </row>
    <row r="376" spans="1:13" ht="15" x14ac:dyDescent="0.35">
      <c r="A376" s="93" t="s">
        <v>286</v>
      </c>
      <c r="B376" s="75" t="s">
        <v>23</v>
      </c>
      <c r="C376" s="37" t="s">
        <v>23</v>
      </c>
      <c r="D376" s="38" t="s">
        <v>23</v>
      </c>
      <c r="E376" s="46" t="s">
        <v>23</v>
      </c>
      <c r="F376" s="40"/>
      <c r="G376" s="40" t="s">
        <v>23</v>
      </c>
      <c r="H376" s="41" t="s">
        <v>23</v>
      </c>
      <c r="I376" s="76" t="s">
        <v>23</v>
      </c>
      <c r="J376" s="77" t="s">
        <v>23</v>
      </c>
      <c r="K376" s="43" t="s">
        <v>23</v>
      </c>
      <c r="L376" s="44" t="s">
        <v>23</v>
      </c>
      <c r="M376" s="45" t="s">
        <v>23</v>
      </c>
    </row>
    <row r="377" spans="1:13" ht="15" x14ac:dyDescent="0.35">
      <c r="A377" s="100" t="s">
        <v>287</v>
      </c>
      <c r="B377" s="75" t="s">
        <v>23</v>
      </c>
      <c r="C377" s="37" t="s">
        <v>23</v>
      </c>
      <c r="D377" s="38" t="s">
        <v>23</v>
      </c>
      <c r="E377" s="46" t="s">
        <v>23</v>
      </c>
      <c r="F377" s="40"/>
      <c r="G377" s="40" t="s">
        <v>23</v>
      </c>
      <c r="H377" s="41" t="s">
        <v>23</v>
      </c>
      <c r="I377" s="76" t="s">
        <v>23</v>
      </c>
      <c r="J377" s="77" t="s">
        <v>23</v>
      </c>
      <c r="K377" s="43" t="s">
        <v>23</v>
      </c>
      <c r="L377" s="44" t="s">
        <v>23</v>
      </c>
      <c r="M377" s="45" t="s">
        <v>23</v>
      </c>
    </row>
    <row r="378" spans="1:13" ht="15" x14ac:dyDescent="0.35">
      <c r="A378" s="94" t="s">
        <v>288</v>
      </c>
      <c r="B378" s="75" t="s">
        <v>233</v>
      </c>
      <c r="C378" s="37">
        <v>0</v>
      </c>
      <c r="D378" s="38">
        <v>750</v>
      </c>
      <c r="E378" s="46">
        <v>6</v>
      </c>
      <c r="F378" s="40"/>
      <c r="G378" s="40" t="s">
        <v>234</v>
      </c>
      <c r="H378" s="41" t="s">
        <v>289</v>
      </c>
      <c r="I378" s="76">
        <v>215</v>
      </c>
      <c r="J378" s="77">
        <v>0</v>
      </c>
      <c r="K378" s="43">
        <v>744.34782608695662</v>
      </c>
      <c r="L378" s="44">
        <v>111.65217391304348</v>
      </c>
      <c r="M378" s="45">
        <v>856</v>
      </c>
    </row>
    <row r="379" spans="1:13" ht="15" x14ac:dyDescent="0.35">
      <c r="A379" s="94" t="s">
        <v>288</v>
      </c>
      <c r="B379" s="75" t="s">
        <v>233</v>
      </c>
      <c r="C379" s="37">
        <v>0</v>
      </c>
      <c r="D379" s="38">
        <v>200</v>
      </c>
      <c r="E379" s="46">
        <v>24</v>
      </c>
      <c r="F379" s="40"/>
      <c r="G379" s="40" t="s">
        <v>234</v>
      </c>
      <c r="H379" s="41" t="s">
        <v>289</v>
      </c>
      <c r="I379" s="76" t="s">
        <v>23</v>
      </c>
      <c r="J379" s="77">
        <v>0</v>
      </c>
      <c r="K379" s="43">
        <v>229.56521739130437</v>
      </c>
      <c r="L379" s="44">
        <v>34.434782608695656</v>
      </c>
      <c r="M379" s="45">
        <v>264</v>
      </c>
    </row>
    <row r="380" spans="1:13" ht="15" x14ac:dyDescent="0.35">
      <c r="A380" s="94" t="s">
        <v>290</v>
      </c>
      <c r="B380" s="75" t="s">
        <v>233</v>
      </c>
      <c r="C380" s="37">
        <v>2021</v>
      </c>
      <c r="D380" s="38">
        <v>750</v>
      </c>
      <c r="E380" s="46">
        <v>6</v>
      </c>
      <c r="F380" s="40"/>
      <c r="G380" s="54" t="s">
        <v>291</v>
      </c>
      <c r="H380" s="55" t="s">
        <v>289</v>
      </c>
      <c r="I380" s="76">
        <v>469.17</v>
      </c>
      <c r="J380" s="77">
        <v>0</v>
      </c>
      <c r="K380" s="43">
        <v>780.00000000000011</v>
      </c>
      <c r="L380" s="44">
        <v>117.00000000000001</v>
      </c>
      <c r="M380" s="45">
        <v>897</v>
      </c>
    </row>
    <row r="381" spans="1:13" ht="15" x14ac:dyDescent="0.35">
      <c r="A381" s="94" t="s">
        <v>292</v>
      </c>
      <c r="B381" s="75" t="s">
        <v>233</v>
      </c>
      <c r="C381" s="37"/>
      <c r="D381" s="38">
        <v>750</v>
      </c>
      <c r="E381" s="46">
        <v>6</v>
      </c>
      <c r="F381" s="40"/>
      <c r="G381" s="40" t="s">
        <v>293</v>
      </c>
      <c r="H381" s="41" t="s">
        <v>289</v>
      </c>
      <c r="I381" s="76">
        <v>533.30425000000002</v>
      </c>
      <c r="J381" s="77">
        <v>0</v>
      </c>
      <c r="K381" s="43">
        <v>861.73913043478262</v>
      </c>
      <c r="L381" s="44">
        <v>129.26086956521738</v>
      </c>
      <c r="M381" s="45">
        <v>991</v>
      </c>
    </row>
    <row r="382" spans="1:13" ht="15" x14ac:dyDescent="0.35">
      <c r="A382" s="94" t="s">
        <v>294</v>
      </c>
      <c r="B382" s="75" t="s">
        <v>233</v>
      </c>
      <c r="C382" s="37">
        <v>0</v>
      </c>
      <c r="D382" s="38">
        <v>750</v>
      </c>
      <c r="E382" s="46">
        <v>6</v>
      </c>
      <c r="F382" s="40"/>
      <c r="G382" s="40" t="s">
        <v>234</v>
      </c>
      <c r="H382" s="41" t="s">
        <v>289</v>
      </c>
      <c r="I382" s="76">
        <v>465</v>
      </c>
      <c r="J382" s="77">
        <v>0</v>
      </c>
      <c r="K382" s="43">
        <v>744.34782608695662</v>
      </c>
      <c r="L382" s="44">
        <v>111.65217391304348</v>
      </c>
      <c r="M382" s="45">
        <v>856</v>
      </c>
    </row>
    <row r="383" spans="1:13" ht="15" x14ac:dyDescent="0.35">
      <c r="A383" s="93"/>
      <c r="B383" s="75"/>
      <c r="C383" s="37"/>
      <c r="D383" s="38"/>
      <c r="E383" s="46"/>
      <c r="F383" s="40"/>
      <c r="G383" s="40" t="s">
        <v>23</v>
      </c>
      <c r="H383" s="41" t="s">
        <v>23</v>
      </c>
      <c r="I383" s="76" t="s">
        <v>23</v>
      </c>
      <c r="J383" s="77"/>
      <c r="K383" s="43" t="s">
        <v>23</v>
      </c>
      <c r="L383" s="44" t="s">
        <v>23</v>
      </c>
      <c r="M383" s="45" t="s">
        <v>23</v>
      </c>
    </row>
    <row r="384" spans="1:13" ht="15" x14ac:dyDescent="0.35">
      <c r="A384" s="93" t="s">
        <v>295</v>
      </c>
      <c r="B384" s="75" t="s">
        <v>23</v>
      </c>
      <c r="C384" s="37" t="s">
        <v>23</v>
      </c>
      <c r="D384" s="38" t="s">
        <v>23</v>
      </c>
      <c r="E384" s="46" t="s">
        <v>23</v>
      </c>
      <c r="F384" s="40"/>
      <c r="G384" s="40" t="s">
        <v>23</v>
      </c>
      <c r="H384" s="41" t="s">
        <v>23</v>
      </c>
      <c r="I384" s="76" t="s">
        <v>23</v>
      </c>
      <c r="J384" s="77" t="s">
        <v>23</v>
      </c>
      <c r="K384" s="43" t="s">
        <v>23</v>
      </c>
      <c r="L384" s="44" t="s">
        <v>23</v>
      </c>
      <c r="M384" s="45" t="s">
        <v>23</v>
      </c>
    </row>
    <row r="385" spans="1:13" ht="15" x14ac:dyDescent="0.35">
      <c r="A385" s="106" t="s">
        <v>296</v>
      </c>
      <c r="B385" s="75" t="s">
        <v>23</v>
      </c>
      <c r="C385" s="37" t="s">
        <v>23</v>
      </c>
      <c r="D385" s="38" t="s">
        <v>23</v>
      </c>
      <c r="E385" s="46" t="s">
        <v>23</v>
      </c>
      <c r="F385" s="40"/>
      <c r="G385" s="40" t="s">
        <v>23</v>
      </c>
      <c r="H385" s="41" t="s">
        <v>23</v>
      </c>
      <c r="I385" s="76" t="s">
        <v>23</v>
      </c>
      <c r="J385" s="77" t="s">
        <v>23</v>
      </c>
      <c r="K385" s="43" t="s">
        <v>23</v>
      </c>
      <c r="L385" s="44" t="s">
        <v>23</v>
      </c>
      <c r="M385" s="45" t="s">
        <v>23</v>
      </c>
    </row>
    <row r="386" spans="1:13" ht="15" x14ac:dyDescent="0.35">
      <c r="A386" s="94" t="s">
        <v>297</v>
      </c>
      <c r="B386" s="75" t="s">
        <v>233</v>
      </c>
      <c r="C386" s="37">
        <v>0</v>
      </c>
      <c r="D386" s="38">
        <v>750</v>
      </c>
      <c r="E386" s="46">
        <v>6</v>
      </c>
      <c r="F386" s="40"/>
      <c r="G386" s="40" t="s">
        <v>234</v>
      </c>
      <c r="H386" s="41" t="s">
        <v>298</v>
      </c>
      <c r="I386" s="76">
        <v>450</v>
      </c>
      <c r="J386" s="77">
        <v>0</v>
      </c>
      <c r="K386" s="43">
        <v>1013.913043478261</v>
      </c>
      <c r="L386" s="44">
        <v>152.08695652173915</v>
      </c>
      <c r="M386" s="45">
        <v>1166</v>
      </c>
    </row>
    <row r="387" spans="1:13" ht="15" x14ac:dyDescent="0.35">
      <c r="A387" s="94" t="s">
        <v>297</v>
      </c>
      <c r="B387" s="75" t="s">
        <v>233</v>
      </c>
      <c r="C387" s="37">
        <v>0</v>
      </c>
      <c r="D387" s="38">
        <v>750</v>
      </c>
      <c r="E387" s="46">
        <v>6</v>
      </c>
      <c r="F387" s="40"/>
      <c r="G387" s="40" t="s">
        <v>23</v>
      </c>
      <c r="H387" s="41" t="s">
        <v>298</v>
      </c>
      <c r="I387" s="76">
        <v>504</v>
      </c>
      <c r="J387" s="77">
        <v>0</v>
      </c>
      <c r="K387" s="43">
        <v>1072.1739130434783</v>
      </c>
      <c r="L387" s="44">
        <v>160.82608695652172</v>
      </c>
      <c r="M387" s="45">
        <v>1233</v>
      </c>
    </row>
    <row r="388" spans="1:13" ht="15" x14ac:dyDescent="0.35">
      <c r="A388" s="93" t="s">
        <v>299</v>
      </c>
      <c r="B388" s="75" t="s">
        <v>23</v>
      </c>
      <c r="C388" s="37" t="s">
        <v>23</v>
      </c>
      <c r="D388" s="38" t="s">
        <v>23</v>
      </c>
      <c r="E388" s="46" t="s">
        <v>23</v>
      </c>
      <c r="F388" s="40"/>
      <c r="G388" s="40" t="s">
        <v>23</v>
      </c>
      <c r="H388" s="41" t="s">
        <v>23</v>
      </c>
      <c r="I388" s="76" t="s">
        <v>23</v>
      </c>
      <c r="J388" s="77" t="s">
        <v>23</v>
      </c>
      <c r="K388" s="43" t="s">
        <v>23</v>
      </c>
      <c r="L388" s="44" t="s">
        <v>23</v>
      </c>
      <c r="M388" s="45" t="s">
        <v>23</v>
      </c>
    </row>
    <row r="389" spans="1:13" ht="15" x14ac:dyDescent="0.35">
      <c r="A389" s="106" t="s">
        <v>300</v>
      </c>
      <c r="B389" s="75" t="s">
        <v>23</v>
      </c>
      <c r="C389" s="37" t="s">
        <v>23</v>
      </c>
      <c r="D389" s="38" t="s">
        <v>23</v>
      </c>
      <c r="E389" s="46" t="s">
        <v>23</v>
      </c>
      <c r="F389" s="40"/>
      <c r="G389" s="40" t="s">
        <v>23</v>
      </c>
      <c r="H389" s="41" t="s">
        <v>23</v>
      </c>
      <c r="I389" s="76" t="s">
        <v>23</v>
      </c>
      <c r="J389" s="77" t="s">
        <v>23</v>
      </c>
      <c r="K389" s="43" t="s">
        <v>23</v>
      </c>
      <c r="L389" s="44" t="s">
        <v>23</v>
      </c>
      <c r="M389" s="45" t="s">
        <v>23</v>
      </c>
    </row>
    <row r="390" spans="1:13" ht="15" x14ac:dyDescent="0.35">
      <c r="A390" s="94" t="s">
        <v>301</v>
      </c>
      <c r="B390" s="75" t="s">
        <v>233</v>
      </c>
      <c r="C390" s="37">
        <v>0</v>
      </c>
      <c r="D390" s="38">
        <v>750</v>
      </c>
      <c r="E390" s="46">
        <v>6</v>
      </c>
      <c r="F390" s="40"/>
      <c r="G390" s="40" t="s">
        <v>23</v>
      </c>
      <c r="H390" s="41" t="s">
        <v>302</v>
      </c>
      <c r="I390" s="76">
        <v>461.68</v>
      </c>
      <c r="J390" s="77">
        <v>0</v>
      </c>
      <c r="K390" s="43">
        <v>777.39130434782612</v>
      </c>
      <c r="L390" s="44">
        <v>116.60869565217391</v>
      </c>
      <c r="M390" s="45">
        <v>894</v>
      </c>
    </row>
    <row r="391" spans="1:13" ht="15" x14ac:dyDescent="0.35">
      <c r="A391" s="94" t="s">
        <v>303</v>
      </c>
      <c r="B391" s="75" t="s">
        <v>233</v>
      </c>
      <c r="C391" s="37">
        <v>0</v>
      </c>
      <c r="D391" s="38">
        <v>750</v>
      </c>
      <c r="E391" s="46">
        <v>6</v>
      </c>
      <c r="F391" s="40"/>
      <c r="G391" s="40" t="s">
        <v>23</v>
      </c>
      <c r="H391" s="41" t="s">
        <v>302</v>
      </c>
      <c r="I391" s="76">
        <v>385</v>
      </c>
      <c r="J391" s="77">
        <v>0</v>
      </c>
      <c r="K391" s="43">
        <v>777.39130434782612</v>
      </c>
      <c r="L391" s="44">
        <v>116.60869565217391</v>
      </c>
      <c r="M391" s="45">
        <v>894</v>
      </c>
    </row>
    <row r="392" spans="1:13" ht="15" x14ac:dyDescent="0.35">
      <c r="A392" s="93" t="s">
        <v>304</v>
      </c>
      <c r="B392" s="75" t="s">
        <v>23</v>
      </c>
      <c r="C392" s="37" t="s">
        <v>23</v>
      </c>
      <c r="D392" s="38" t="s">
        <v>23</v>
      </c>
      <c r="E392" s="46" t="s">
        <v>23</v>
      </c>
      <c r="F392" s="40"/>
      <c r="G392" s="40" t="s">
        <v>23</v>
      </c>
      <c r="H392" s="41" t="s">
        <v>23</v>
      </c>
      <c r="I392" s="76" t="s">
        <v>23</v>
      </c>
      <c r="J392" s="77" t="s">
        <v>23</v>
      </c>
      <c r="K392" s="43" t="s">
        <v>23</v>
      </c>
      <c r="L392" s="44" t="s">
        <v>23</v>
      </c>
      <c r="M392" s="45" t="s">
        <v>23</v>
      </c>
    </row>
    <row r="393" spans="1:13" ht="15" x14ac:dyDescent="0.35">
      <c r="A393" s="93" t="s">
        <v>299</v>
      </c>
      <c r="B393" s="75"/>
      <c r="C393" s="37" t="s">
        <v>23</v>
      </c>
      <c r="D393" s="38" t="s">
        <v>23</v>
      </c>
      <c r="E393" s="46" t="s">
        <v>23</v>
      </c>
      <c r="F393" s="40"/>
      <c r="G393" s="40" t="s">
        <v>23</v>
      </c>
      <c r="H393" s="41" t="s">
        <v>23</v>
      </c>
      <c r="I393" s="76" t="s">
        <v>23</v>
      </c>
      <c r="J393" s="77" t="s">
        <v>23</v>
      </c>
      <c r="K393" s="43" t="s">
        <v>23</v>
      </c>
      <c r="L393" s="44" t="s">
        <v>23</v>
      </c>
      <c r="M393" s="45" t="s">
        <v>23</v>
      </c>
    </row>
    <row r="394" spans="1:13" ht="15" x14ac:dyDescent="0.35">
      <c r="A394" s="94" t="s">
        <v>305</v>
      </c>
      <c r="B394" s="75" t="s">
        <v>233</v>
      </c>
      <c r="C394" s="37">
        <v>0</v>
      </c>
      <c r="D394" s="38">
        <v>750</v>
      </c>
      <c r="E394" s="46">
        <v>6</v>
      </c>
      <c r="F394" s="40"/>
      <c r="G394" s="40" t="s">
        <v>306</v>
      </c>
      <c r="H394" s="41" t="s">
        <v>307</v>
      </c>
      <c r="I394" s="76">
        <v>160</v>
      </c>
      <c r="J394" s="77">
        <v>0</v>
      </c>
      <c r="K394" s="43">
        <v>557.39130434782612</v>
      </c>
      <c r="L394" s="44">
        <v>83.608695652173921</v>
      </c>
      <c r="M394" s="45">
        <v>641</v>
      </c>
    </row>
    <row r="395" spans="1:13" ht="15" x14ac:dyDescent="0.35">
      <c r="A395" s="94" t="s">
        <v>308</v>
      </c>
      <c r="B395" s="75" t="s">
        <v>233</v>
      </c>
      <c r="C395" s="37">
        <v>0</v>
      </c>
      <c r="D395" s="38">
        <v>750</v>
      </c>
      <c r="E395" s="46">
        <v>6</v>
      </c>
      <c r="F395" s="40"/>
      <c r="G395" s="40" t="s">
        <v>309</v>
      </c>
      <c r="H395" s="41" t="s">
        <v>307</v>
      </c>
      <c r="I395" s="76">
        <v>160</v>
      </c>
      <c r="J395" s="77">
        <v>0</v>
      </c>
      <c r="K395" s="43">
        <v>557.39130434782612</v>
      </c>
      <c r="L395" s="44">
        <v>83.608695652173921</v>
      </c>
      <c r="M395" s="45">
        <v>641</v>
      </c>
    </row>
    <row r="396" spans="1:13" ht="15" x14ac:dyDescent="0.35">
      <c r="A396" s="94" t="s">
        <v>310</v>
      </c>
      <c r="B396" s="75" t="s">
        <v>233</v>
      </c>
      <c r="C396" s="37">
        <v>0</v>
      </c>
      <c r="D396" s="38">
        <v>750</v>
      </c>
      <c r="E396" s="46">
        <v>6</v>
      </c>
      <c r="F396" s="40"/>
      <c r="G396" s="40" t="s">
        <v>311</v>
      </c>
      <c r="H396" s="41" t="s">
        <v>307</v>
      </c>
      <c r="I396" s="76">
        <v>160</v>
      </c>
      <c r="J396" s="77">
        <v>0</v>
      </c>
      <c r="K396" s="43">
        <v>557.39130434782612</v>
      </c>
      <c r="L396" s="44">
        <v>83.608695652173921</v>
      </c>
      <c r="M396" s="45">
        <v>641</v>
      </c>
    </row>
    <row r="397" spans="1:13" ht="15" x14ac:dyDescent="0.35">
      <c r="A397" s="94" t="s">
        <v>312</v>
      </c>
      <c r="B397" s="75" t="s">
        <v>233</v>
      </c>
      <c r="C397" s="37">
        <v>0</v>
      </c>
      <c r="D397" s="38">
        <v>750</v>
      </c>
      <c r="E397" s="46">
        <v>6</v>
      </c>
      <c r="F397" s="40"/>
      <c r="G397" s="40" t="s">
        <v>313</v>
      </c>
      <c r="H397" s="41" t="s">
        <v>314</v>
      </c>
      <c r="I397" s="76">
        <v>150</v>
      </c>
      <c r="J397" s="77">
        <v>0</v>
      </c>
      <c r="K397" s="43">
        <v>533.91304347826087</v>
      </c>
      <c r="L397" s="44">
        <v>80.086956521739125</v>
      </c>
      <c r="M397" s="45">
        <v>614</v>
      </c>
    </row>
    <row r="398" spans="1:13" ht="15" x14ac:dyDescent="0.35">
      <c r="A398" s="94" t="s">
        <v>315</v>
      </c>
      <c r="B398" s="75" t="s">
        <v>233</v>
      </c>
      <c r="C398" s="37">
        <v>0</v>
      </c>
      <c r="D398" s="38">
        <v>750</v>
      </c>
      <c r="E398" s="46">
        <v>12</v>
      </c>
      <c r="F398" s="40"/>
      <c r="G398" s="40" t="s">
        <v>316</v>
      </c>
      <c r="H398" s="41" t="s">
        <v>317</v>
      </c>
      <c r="I398" s="76">
        <v>191.25</v>
      </c>
      <c r="J398" s="77">
        <v>15</v>
      </c>
      <c r="K398" s="43">
        <v>333.91304347826087</v>
      </c>
      <c r="L398" s="44">
        <v>50.086956521739133</v>
      </c>
      <c r="M398" s="45">
        <v>384</v>
      </c>
    </row>
    <row r="399" spans="1:13" ht="15" x14ac:dyDescent="0.35">
      <c r="A399" s="94" t="s">
        <v>318</v>
      </c>
      <c r="B399" s="75" t="s">
        <v>233</v>
      </c>
      <c r="C399" s="37">
        <v>0</v>
      </c>
      <c r="D399" s="38">
        <v>750</v>
      </c>
      <c r="E399" s="46">
        <v>12</v>
      </c>
      <c r="F399" s="40"/>
      <c r="G399" s="40" t="s">
        <v>319</v>
      </c>
      <c r="H399" s="41" t="s">
        <v>317</v>
      </c>
      <c r="I399" s="76">
        <v>191.25</v>
      </c>
      <c r="J399" s="77">
        <v>15</v>
      </c>
      <c r="K399" s="43">
        <v>333.91304347826087</v>
      </c>
      <c r="L399" s="44">
        <v>50.086956521739133</v>
      </c>
      <c r="M399" s="45">
        <v>384</v>
      </c>
    </row>
    <row r="400" spans="1:13" ht="15" x14ac:dyDescent="0.35">
      <c r="A400" s="100" t="s">
        <v>320</v>
      </c>
      <c r="B400" s="75"/>
      <c r="C400" s="37" t="s">
        <v>23</v>
      </c>
      <c r="D400" s="38" t="s">
        <v>23</v>
      </c>
      <c r="E400" s="46" t="s">
        <v>23</v>
      </c>
      <c r="F400" s="40"/>
      <c r="G400" s="40" t="s">
        <v>23</v>
      </c>
      <c r="H400" s="41" t="s">
        <v>23</v>
      </c>
      <c r="I400" s="76" t="s">
        <v>23</v>
      </c>
      <c r="J400" s="77" t="s">
        <v>23</v>
      </c>
      <c r="K400" s="43" t="s">
        <v>23</v>
      </c>
      <c r="L400" s="44" t="s">
        <v>23</v>
      </c>
      <c r="M400" s="45" t="s">
        <v>23</v>
      </c>
    </row>
    <row r="401" spans="1:13" ht="15" x14ac:dyDescent="0.35">
      <c r="A401" s="94" t="s">
        <v>321</v>
      </c>
      <c r="B401" s="75" t="s">
        <v>233</v>
      </c>
      <c r="C401" s="37">
        <v>0</v>
      </c>
      <c r="D401" s="38">
        <v>750</v>
      </c>
      <c r="E401" s="46">
        <v>6</v>
      </c>
      <c r="F401" s="40"/>
      <c r="G401" s="40" t="s">
        <v>322</v>
      </c>
      <c r="H401" s="41" t="s">
        <v>307</v>
      </c>
      <c r="I401" s="76" t="s">
        <v>23</v>
      </c>
      <c r="J401" s="77">
        <v>0</v>
      </c>
      <c r="K401" s="43">
        <v>230.43</v>
      </c>
      <c r="L401" s="44">
        <v>34.564500000000002</v>
      </c>
      <c r="M401" s="45">
        <v>265</v>
      </c>
    </row>
    <row r="402" spans="1:13" ht="15" x14ac:dyDescent="0.35">
      <c r="A402" s="94" t="s">
        <v>323</v>
      </c>
      <c r="B402" s="75" t="s">
        <v>233</v>
      </c>
      <c r="C402" s="37">
        <v>0</v>
      </c>
      <c r="D402" s="38">
        <v>750</v>
      </c>
      <c r="E402" s="46">
        <v>6</v>
      </c>
      <c r="F402" s="40"/>
      <c r="G402" s="40" t="s">
        <v>324</v>
      </c>
      <c r="H402" s="41" t="s">
        <v>307</v>
      </c>
      <c r="I402" s="76" t="s">
        <v>23</v>
      </c>
      <c r="J402" s="77">
        <v>0</v>
      </c>
      <c r="K402" s="43">
        <v>230.43</v>
      </c>
      <c r="L402" s="44">
        <v>34.564500000000002</v>
      </c>
      <c r="M402" s="45">
        <v>265</v>
      </c>
    </row>
    <row r="403" spans="1:13" ht="15" x14ac:dyDescent="0.35">
      <c r="A403" s="93" t="s">
        <v>325</v>
      </c>
      <c r="B403" s="75" t="s">
        <v>23</v>
      </c>
      <c r="C403" s="37" t="s">
        <v>23</v>
      </c>
      <c r="D403" s="38" t="s">
        <v>23</v>
      </c>
      <c r="E403" s="46" t="s">
        <v>23</v>
      </c>
      <c r="F403" s="40"/>
      <c r="G403" s="40" t="s">
        <v>23</v>
      </c>
      <c r="H403" s="41" t="s">
        <v>23</v>
      </c>
      <c r="I403" s="76" t="s">
        <v>23</v>
      </c>
      <c r="J403" s="77" t="s">
        <v>23</v>
      </c>
      <c r="K403" s="43" t="s">
        <v>23</v>
      </c>
      <c r="L403" s="44" t="s">
        <v>23</v>
      </c>
      <c r="M403" s="45" t="s">
        <v>23</v>
      </c>
    </row>
    <row r="404" spans="1:13" ht="15" x14ac:dyDescent="0.35">
      <c r="A404" s="94" t="s">
        <v>326</v>
      </c>
      <c r="B404" s="75">
        <v>0</v>
      </c>
      <c r="C404" s="37">
        <v>0</v>
      </c>
      <c r="D404" s="38">
        <v>750</v>
      </c>
      <c r="E404" s="46">
        <v>12</v>
      </c>
      <c r="F404" s="40"/>
      <c r="G404" s="40" t="s">
        <v>327</v>
      </c>
      <c r="H404" s="41" t="s">
        <v>328</v>
      </c>
      <c r="I404" s="76" t="s">
        <v>23</v>
      </c>
      <c r="J404" s="77">
        <v>15</v>
      </c>
      <c r="K404" s="43">
        <v>178.2608695652174</v>
      </c>
      <c r="L404" s="44">
        <v>26.739130434782609</v>
      </c>
      <c r="M404" s="45">
        <v>205</v>
      </c>
    </row>
    <row r="405" spans="1:13" ht="15" x14ac:dyDescent="0.35">
      <c r="A405" s="94" t="s">
        <v>329</v>
      </c>
      <c r="B405" s="75">
        <v>0</v>
      </c>
      <c r="C405" s="37">
        <v>0</v>
      </c>
      <c r="D405" s="38">
        <v>750</v>
      </c>
      <c r="E405" s="46">
        <v>12</v>
      </c>
      <c r="F405" s="40"/>
      <c r="G405" s="40" t="s">
        <v>327</v>
      </c>
      <c r="H405" s="41" t="s">
        <v>328</v>
      </c>
      <c r="I405" s="76">
        <v>79</v>
      </c>
      <c r="J405" s="77">
        <v>15</v>
      </c>
      <c r="K405" s="43">
        <v>178.2608695652174</v>
      </c>
      <c r="L405" s="44">
        <v>26.739130434782609</v>
      </c>
      <c r="M405" s="45">
        <v>205</v>
      </c>
    </row>
    <row r="406" spans="1:13" ht="15" x14ac:dyDescent="0.35">
      <c r="A406" s="93"/>
      <c r="B406" s="75"/>
      <c r="C406" s="37"/>
      <c r="D406" s="38"/>
      <c r="E406" s="46"/>
      <c r="F406" s="40"/>
      <c r="G406" s="40" t="s">
        <v>23</v>
      </c>
      <c r="H406" s="41" t="s">
        <v>23</v>
      </c>
      <c r="I406" s="76" t="s">
        <v>23</v>
      </c>
      <c r="J406" s="77"/>
      <c r="K406" s="43" t="s">
        <v>23</v>
      </c>
      <c r="L406" s="44" t="s">
        <v>23</v>
      </c>
      <c r="M406" s="45" t="s">
        <v>23</v>
      </c>
    </row>
    <row r="407" spans="1:13" ht="15" x14ac:dyDescent="0.35">
      <c r="A407" s="93" t="s">
        <v>330</v>
      </c>
      <c r="B407" s="75" t="s">
        <v>23</v>
      </c>
      <c r="C407" s="88" t="s">
        <v>23</v>
      </c>
      <c r="D407" s="89" t="s">
        <v>23</v>
      </c>
      <c r="E407" s="88" t="s">
        <v>23</v>
      </c>
      <c r="F407" s="91"/>
      <c r="G407" s="40" t="s">
        <v>23</v>
      </c>
      <c r="H407" s="41" t="s">
        <v>23</v>
      </c>
      <c r="I407" s="76" t="s">
        <v>23</v>
      </c>
      <c r="J407" s="92" t="s">
        <v>23</v>
      </c>
      <c r="K407" s="43" t="s">
        <v>23</v>
      </c>
      <c r="L407" s="44" t="s">
        <v>23</v>
      </c>
      <c r="M407" s="45" t="s">
        <v>23</v>
      </c>
    </row>
    <row r="408" spans="1:13" ht="15" x14ac:dyDescent="0.35">
      <c r="A408" s="93" t="s">
        <v>331</v>
      </c>
      <c r="B408" s="75" t="s">
        <v>23</v>
      </c>
      <c r="C408" s="37" t="s">
        <v>23</v>
      </c>
      <c r="D408" s="38" t="s">
        <v>23</v>
      </c>
      <c r="E408" s="46" t="s">
        <v>23</v>
      </c>
      <c r="F408" s="40"/>
      <c r="G408" s="40" t="s">
        <v>23</v>
      </c>
      <c r="H408" s="41" t="s">
        <v>23</v>
      </c>
      <c r="I408" s="76" t="s">
        <v>23</v>
      </c>
      <c r="J408" s="77" t="s">
        <v>23</v>
      </c>
      <c r="K408" s="43" t="s">
        <v>23</v>
      </c>
      <c r="L408" s="44" t="s">
        <v>23</v>
      </c>
      <c r="M408" s="45" t="s">
        <v>23</v>
      </c>
    </row>
    <row r="409" spans="1:13" ht="15" x14ac:dyDescent="0.35">
      <c r="A409" s="100" t="s">
        <v>332</v>
      </c>
      <c r="B409" s="75" t="s">
        <v>23</v>
      </c>
      <c r="C409" s="37" t="s">
        <v>23</v>
      </c>
      <c r="D409" s="38" t="s">
        <v>23</v>
      </c>
      <c r="E409" s="46" t="s">
        <v>23</v>
      </c>
      <c r="F409" s="40"/>
      <c r="G409" s="40" t="s">
        <v>23</v>
      </c>
      <c r="H409" s="41" t="s">
        <v>23</v>
      </c>
      <c r="I409" s="76" t="s">
        <v>23</v>
      </c>
      <c r="J409" s="77" t="s">
        <v>23</v>
      </c>
      <c r="K409" s="43" t="s">
        <v>23</v>
      </c>
      <c r="L409" s="44" t="s">
        <v>23</v>
      </c>
      <c r="M409" s="45" t="s">
        <v>23</v>
      </c>
    </row>
    <row r="410" spans="1:13" ht="15" x14ac:dyDescent="0.35">
      <c r="A410" s="94" t="s">
        <v>333</v>
      </c>
      <c r="B410" s="75" t="s">
        <v>334</v>
      </c>
      <c r="C410" s="37">
        <v>2021</v>
      </c>
      <c r="D410" s="38">
        <v>750</v>
      </c>
      <c r="E410" s="46">
        <v>6</v>
      </c>
      <c r="F410" s="40"/>
      <c r="G410" s="40" t="s">
        <v>335</v>
      </c>
      <c r="H410" s="41" t="s">
        <v>175</v>
      </c>
      <c r="I410" s="76" t="s">
        <v>23</v>
      </c>
      <c r="J410" s="77">
        <v>0</v>
      </c>
      <c r="K410" s="43">
        <v>824.35</v>
      </c>
      <c r="L410" s="44">
        <v>123.6525</v>
      </c>
      <c r="M410" s="43">
        <v>948</v>
      </c>
    </row>
    <row r="411" spans="1:13" ht="15" x14ac:dyDescent="0.35">
      <c r="A411" s="94" t="s">
        <v>336</v>
      </c>
      <c r="B411" s="75" t="s">
        <v>334</v>
      </c>
      <c r="C411" s="37">
        <v>2021</v>
      </c>
      <c r="D411" s="38">
        <v>750</v>
      </c>
      <c r="E411" s="46">
        <v>12</v>
      </c>
      <c r="F411" s="40"/>
      <c r="G411" s="40" t="s">
        <v>337</v>
      </c>
      <c r="H411" s="41" t="s">
        <v>175</v>
      </c>
      <c r="I411" s="76" t="s">
        <v>23</v>
      </c>
      <c r="J411" s="77">
        <v>0</v>
      </c>
      <c r="K411" s="43">
        <v>1173.0434782608697</v>
      </c>
      <c r="L411" s="44">
        <v>175.95652173913047</v>
      </c>
      <c r="M411" s="45">
        <v>1349</v>
      </c>
    </row>
    <row r="412" spans="1:13" ht="15" x14ac:dyDescent="0.35">
      <c r="A412" s="94" t="s">
        <v>338</v>
      </c>
      <c r="B412" s="75" t="s">
        <v>334</v>
      </c>
      <c r="C412" s="37">
        <v>2021</v>
      </c>
      <c r="D412" s="38">
        <v>750</v>
      </c>
      <c r="E412" s="46">
        <v>12</v>
      </c>
      <c r="F412" s="40"/>
      <c r="G412" s="40" t="s">
        <v>339</v>
      </c>
      <c r="H412" s="41" t="s">
        <v>175</v>
      </c>
      <c r="I412" s="76" t="s">
        <v>23</v>
      </c>
      <c r="J412" s="77">
        <v>0</v>
      </c>
      <c r="K412" s="43">
        <v>903.47826086956525</v>
      </c>
      <c r="L412" s="44">
        <v>135.52173913043478</v>
      </c>
      <c r="M412" s="45">
        <v>1039</v>
      </c>
    </row>
    <row r="413" spans="1:13" ht="15" x14ac:dyDescent="0.35">
      <c r="A413" s="94" t="s">
        <v>340</v>
      </c>
      <c r="B413" s="75" t="s">
        <v>334</v>
      </c>
      <c r="C413" s="37">
        <v>2021</v>
      </c>
      <c r="D413" s="38">
        <v>750</v>
      </c>
      <c r="E413" s="46">
        <v>12</v>
      </c>
      <c r="F413" s="40"/>
      <c r="G413" s="54" t="s">
        <v>341</v>
      </c>
      <c r="H413" s="55" t="s">
        <v>175</v>
      </c>
      <c r="I413" s="76" t="s">
        <v>23</v>
      </c>
      <c r="J413" s="77">
        <v>0</v>
      </c>
      <c r="K413" s="43">
        <v>702.60869565217399</v>
      </c>
      <c r="L413" s="44">
        <v>105.39130434782609</v>
      </c>
      <c r="M413" s="45">
        <v>808</v>
      </c>
    </row>
    <row r="414" spans="1:13" ht="15" x14ac:dyDescent="0.35">
      <c r="A414" s="94" t="s">
        <v>342</v>
      </c>
      <c r="B414" s="75" t="s">
        <v>334</v>
      </c>
      <c r="C414" s="37">
        <v>2022</v>
      </c>
      <c r="D414" s="38">
        <v>750</v>
      </c>
      <c r="E414" s="46">
        <v>12</v>
      </c>
      <c r="F414" s="40"/>
      <c r="G414" s="40" t="s">
        <v>341</v>
      </c>
      <c r="H414" s="41" t="s">
        <v>175</v>
      </c>
      <c r="I414" s="76" t="s">
        <v>23</v>
      </c>
      <c r="J414" s="77">
        <v>0</v>
      </c>
      <c r="K414" s="43">
        <v>1179.1300000000001</v>
      </c>
      <c r="L414" s="44">
        <v>176.86950000000002</v>
      </c>
      <c r="M414" s="43">
        <v>1356</v>
      </c>
    </row>
    <row r="415" spans="1:13" ht="15" x14ac:dyDescent="0.35">
      <c r="A415" s="94" t="s">
        <v>343</v>
      </c>
      <c r="B415" s="75" t="s">
        <v>334</v>
      </c>
      <c r="C415" s="37">
        <v>2018</v>
      </c>
      <c r="D415" s="38">
        <v>750</v>
      </c>
      <c r="E415" s="46">
        <v>12</v>
      </c>
      <c r="F415" s="40"/>
      <c r="G415" s="40" t="s">
        <v>341</v>
      </c>
      <c r="H415" s="41" t="s">
        <v>175</v>
      </c>
      <c r="I415" s="76" t="s">
        <v>23</v>
      </c>
      <c r="J415" s="77">
        <v>0</v>
      </c>
      <c r="K415" s="43">
        <v>1137.3913043478262</v>
      </c>
      <c r="L415" s="44">
        <v>170.60869565217394</v>
      </c>
      <c r="M415" s="45">
        <v>1308</v>
      </c>
    </row>
    <row r="416" spans="1:13" ht="15" x14ac:dyDescent="0.35">
      <c r="A416" s="93"/>
      <c r="B416" s="75"/>
      <c r="C416" s="37"/>
      <c r="D416" s="38"/>
      <c r="E416" s="46"/>
      <c r="F416" s="40"/>
      <c r="G416" s="40" t="s">
        <v>23</v>
      </c>
      <c r="H416" s="41" t="s">
        <v>23</v>
      </c>
      <c r="I416" s="76" t="s">
        <v>23</v>
      </c>
      <c r="J416" s="77"/>
      <c r="K416" s="43" t="s">
        <v>23</v>
      </c>
      <c r="L416" s="44" t="s">
        <v>23</v>
      </c>
      <c r="M416" s="45" t="s">
        <v>23</v>
      </c>
    </row>
    <row r="417" spans="1:13" ht="15" x14ac:dyDescent="0.35">
      <c r="A417" s="93" t="s">
        <v>283</v>
      </c>
      <c r="B417" s="75" t="s">
        <v>23</v>
      </c>
      <c r="C417" s="37" t="s">
        <v>23</v>
      </c>
      <c r="D417" s="38" t="s">
        <v>23</v>
      </c>
      <c r="E417" s="46" t="s">
        <v>23</v>
      </c>
      <c r="F417" s="40"/>
      <c r="G417" s="40" t="s">
        <v>23</v>
      </c>
      <c r="H417" s="41" t="s">
        <v>23</v>
      </c>
      <c r="I417" s="76" t="s">
        <v>23</v>
      </c>
      <c r="J417" s="77" t="s">
        <v>23</v>
      </c>
      <c r="K417" s="43" t="s">
        <v>23</v>
      </c>
      <c r="L417" s="44" t="s">
        <v>23</v>
      </c>
      <c r="M417" s="45" t="s">
        <v>23</v>
      </c>
    </row>
    <row r="418" spans="1:13" ht="15" x14ac:dyDescent="0.35">
      <c r="A418" s="100" t="s">
        <v>344</v>
      </c>
      <c r="B418" s="75" t="s">
        <v>23</v>
      </c>
      <c r="C418" s="37" t="s">
        <v>23</v>
      </c>
      <c r="D418" s="38" t="s">
        <v>23</v>
      </c>
      <c r="E418" s="46" t="s">
        <v>23</v>
      </c>
      <c r="F418" s="40"/>
      <c r="G418" s="40" t="s">
        <v>23</v>
      </c>
      <c r="H418" s="41" t="s">
        <v>23</v>
      </c>
      <c r="I418" s="76" t="s">
        <v>23</v>
      </c>
      <c r="J418" s="77" t="s">
        <v>23</v>
      </c>
      <c r="K418" s="43" t="s">
        <v>23</v>
      </c>
      <c r="L418" s="44" t="s">
        <v>23</v>
      </c>
      <c r="M418" s="45" t="s">
        <v>23</v>
      </c>
    </row>
    <row r="419" spans="1:13" ht="15" x14ac:dyDescent="0.35">
      <c r="A419" s="74" t="s">
        <v>345</v>
      </c>
      <c r="B419" s="75" t="s">
        <v>346</v>
      </c>
      <c r="C419" s="37">
        <v>2020</v>
      </c>
      <c r="D419" s="38">
        <v>750</v>
      </c>
      <c r="E419" s="46">
        <v>6</v>
      </c>
      <c r="F419" s="40"/>
      <c r="G419" s="40" t="s">
        <v>347</v>
      </c>
      <c r="H419" s="41" t="s">
        <v>348</v>
      </c>
      <c r="I419" s="76">
        <v>991.93</v>
      </c>
      <c r="J419" s="77">
        <v>0</v>
      </c>
      <c r="K419" s="43">
        <v>1366.9565217391305</v>
      </c>
      <c r="L419" s="44">
        <v>205.04347826086956</v>
      </c>
      <c r="M419" s="45">
        <v>1572</v>
      </c>
    </row>
    <row r="420" spans="1:13" ht="15" x14ac:dyDescent="0.35">
      <c r="A420" s="74" t="s">
        <v>349</v>
      </c>
      <c r="B420" s="75" t="s">
        <v>346</v>
      </c>
      <c r="C420" s="37">
        <v>2020</v>
      </c>
      <c r="D420" s="38">
        <v>750</v>
      </c>
      <c r="E420" s="46">
        <v>6</v>
      </c>
      <c r="F420" s="40"/>
      <c r="G420" s="40" t="s">
        <v>347</v>
      </c>
      <c r="H420" s="41" t="s">
        <v>348</v>
      </c>
      <c r="I420" s="76" t="s">
        <v>23</v>
      </c>
      <c r="J420" s="77"/>
      <c r="K420" s="43">
        <v>1870.4347826086957</v>
      </c>
      <c r="L420" s="44">
        <v>280.56521739130437</v>
      </c>
      <c r="M420" s="43">
        <v>2151</v>
      </c>
    </row>
    <row r="421" spans="1:13" ht="15" x14ac:dyDescent="0.35">
      <c r="A421" s="74" t="s">
        <v>350</v>
      </c>
      <c r="B421" s="75" t="s">
        <v>346</v>
      </c>
      <c r="C421" s="37">
        <v>2019</v>
      </c>
      <c r="D421" s="38">
        <v>750</v>
      </c>
      <c r="E421" s="46">
        <v>6</v>
      </c>
      <c r="F421" s="40"/>
      <c r="G421" s="40" t="s">
        <v>351</v>
      </c>
      <c r="H421" s="41" t="s">
        <v>348</v>
      </c>
      <c r="I421" s="76" t="s">
        <v>23</v>
      </c>
      <c r="J421" s="77">
        <v>0</v>
      </c>
      <c r="K421" s="43">
        <v>2104.3478260869565</v>
      </c>
      <c r="L421" s="44">
        <v>315.65217391304344</v>
      </c>
      <c r="M421" s="45">
        <v>2420</v>
      </c>
    </row>
    <row r="422" spans="1:13" ht="15" x14ac:dyDescent="0.35">
      <c r="A422" s="95" t="s">
        <v>352</v>
      </c>
      <c r="B422" s="79" t="s">
        <v>346</v>
      </c>
      <c r="C422" s="80">
        <v>2021</v>
      </c>
      <c r="D422" s="81">
        <v>750</v>
      </c>
      <c r="E422" s="39">
        <v>12</v>
      </c>
      <c r="F422" s="82"/>
      <c r="G422" s="54" t="s">
        <v>353</v>
      </c>
      <c r="H422" s="55" t="s">
        <v>348</v>
      </c>
      <c r="I422" s="76">
        <v>395.28</v>
      </c>
      <c r="J422" s="85">
        <v>0</v>
      </c>
      <c r="K422" s="43">
        <v>672.17391304347836</v>
      </c>
      <c r="L422" s="44">
        <v>100.82608695652175</v>
      </c>
      <c r="M422" s="45">
        <v>773</v>
      </c>
    </row>
    <row r="423" spans="1:13" ht="15" x14ac:dyDescent="0.35">
      <c r="A423" s="112"/>
      <c r="B423" s="79"/>
      <c r="C423" s="80"/>
      <c r="D423" s="81"/>
      <c r="E423" s="39"/>
      <c r="F423" s="82"/>
      <c r="G423" s="82"/>
      <c r="H423" s="83"/>
      <c r="I423" s="84" t="s">
        <v>23</v>
      </c>
      <c r="J423" s="85"/>
      <c r="K423" s="43" t="s">
        <v>23</v>
      </c>
      <c r="L423" s="86" t="s">
        <v>23</v>
      </c>
      <c r="M423" s="45" t="s">
        <v>23</v>
      </c>
    </row>
    <row r="424" spans="1:13" ht="15" x14ac:dyDescent="0.35">
      <c r="A424" s="100" t="s">
        <v>284</v>
      </c>
      <c r="B424" s="75" t="s">
        <v>23</v>
      </c>
      <c r="C424" s="37" t="s">
        <v>23</v>
      </c>
      <c r="D424" s="38" t="s">
        <v>23</v>
      </c>
      <c r="E424" s="46" t="s">
        <v>23</v>
      </c>
      <c r="F424" s="40"/>
      <c r="G424" s="40" t="s">
        <v>23</v>
      </c>
      <c r="H424" s="41" t="s">
        <v>23</v>
      </c>
      <c r="I424" s="76" t="s">
        <v>23</v>
      </c>
      <c r="J424" s="77" t="s">
        <v>23</v>
      </c>
      <c r="K424" s="43" t="s">
        <v>23</v>
      </c>
      <c r="L424" s="44" t="s">
        <v>23</v>
      </c>
      <c r="M424" s="45" t="s">
        <v>23</v>
      </c>
    </row>
    <row r="425" spans="1:13" ht="15" x14ac:dyDescent="0.35">
      <c r="A425" s="100" t="s">
        <v>354</v>
      </c>
      <c r="B425" s="75"/>
      <c r="C425" s="37"/>
      <c r="D425" s="38"/>
      <c r="E425" s="46"/>
      <c r="F425" s="40"/>
      <c r="G425" s="40" t="s">
        <v>23</v>
      </c>
      <c r="H425" s="41" t="s">
        <v>23</v>
      </c>
      <c r="I425" s="76" t="s">
        <v>23</v>
      </c>
      <c r="J425" s="77"/>
      <c r="K425" s="43" t="s">
        <v>23</v>
      </c>
      <c r="L425" s="44" t="s">
        <v>23</v>
      </c>
      <c r="M425" s="45" t="s">
        <v>23</v>
      </c>
    </row>
    <row r="426" spans="1:13" ht="15" x14ac:dyDescent="0.35">
      <c r="A426" s="95" t="s">
        <v>355</v>
      </c>
      <c r="B426" s="79" t="s">
        <v>334</v>
      </c>
      <c r="C426" s="80">
        <v>2020</v>
      </c>
      <c r="D426" s="81">
        <v>750</v>
      </c>
      <c r="E426" s="39">
        <v>6</v>
      </c>
      <c r="F426" s="82">
        <v>0</v>
      </c>
      <c r="G426" s="54" t="s">
        <v>353</v>
      </c>
      <c r="H426" s="55" t="s">
        <v>356</v>
      </c>
      <c r="I426" s="76">
        <v>839.16</v>
      </c>
      <c r="J426" s="77"/>
      <c r="K426" s="43">
        <v>1234.7826086956522</v>
      </c>
      <c r="L426" s="44">
        <v>185.21739130434784</v>
      </c>
      <c r="M426" s="45">
        <v>1420</v>
      </c>
    </row>
    <row r="427" spans="1:13" ht="15" x14ac:dyDescent="0.35">
      <c r="A427" s="94" t="s">
        <v>357</v>
      </c>
      <c r="B427" s="75" t="s">
        <v>334</v>
      </c>
      <c r="C427" s="37">
        <v>2018</v>
      </c>
      <c r="D427" s="38">
        <v>750</v>
      </c>
      <c r="E427" s="46">
        <v>6</v>
      </c>
      <c r="F427" s="40"/>
      <c r="G427" s="40" t="s">
        <v>353</v>
      </c>
      <c r="H427" s="41" t="s">
        <v>356</v>
      </c>
      <c r="I427" s="76">
        <v>1262.6300000000001</v>
      </c>
      <c r="J427" s="77">
        <v>0</v>
      </c>
      <c r="K427" s="43">
        <v>1742.608695652174</v>
      </c>
      <c r="L427" s="44">
        <v>261.39130434782606</v>
      </c>
      <c r="M427" s="45">
        <v>2004</v>
      </c>
    </row>
    <row r="428" spans="1:13" ht="15" x14ac:dyDescent="0.35">
      <c r="A428" s="95" t="s">
        <v>358</v>
      </c>
      <c r="B428" s="79" t="s">
        <v>334</v>
      </c>
      <c r="C428" s="80">
        <v>2018</v>
      </c>
      <c r="D428" s="81">
        <v>750</v>
      </c>
      <c r="E428" s="39">
        <v>6</v>
      </c>
      <c r="F428" s="82"/>
      <c r="G428" s="108" t="s">
        <v>353</v>
      </c>
      <c r="H428" s="108" t="s">
        <v>356</v>
      </c>
      <c r="I428" s="76" t="s">
        <v>23</v>
      </c>
      <c r="J428" s="86">
        <v>0</v>
      </c>
      <c r="K428" s="43">
        <v>1795.6521739130437</v>
      </c>
      <c r="L428" s="44">
        <v>269.34782608695656</v>
      </c>
      <c r="M428" s="45">
        <v>2065</v>
      </c>
    </row>
    <row r="429" spans="1:13" ht="15" x14ac:dyDescent="0.35">
      <c r="A429" s="100" t="s">
        <v>359</v>
      </c>
      <c r="B429" s="75"/>
      <c r="C429" s="37" t="s">
        <v>23</v>
      </c>
      <c r="D429" s="38" t="s">
        <v>23</v>
      </c>
      <c r="E429" s="46" t="s">
        <v>23</v>
      </c>
      <c r="F429" s="40"/>
      <c r="G429" s="40" t="s">
        <v>23</v>
      </c>
      <c r="H429" s="41" t="s">
        <v>23</v>
      </c>
      <c r="I429" s="76" t="s">
        <v>23</v>
      </c>
      <c r="J429" s="77" t="s">
        <v>23</v>
      </c>
      <c r="K429" s="43" t="s">
        <v>23</v>
      </c>
      <c r="L429" s="44" t="s">
        <v>23</v>
      </c>
      <c r="M429" s="45" t="s">
        <v>23</v>
      </c>
    </row>
    <row r="430" spans="1:13" ht="15" x14ac:dyDescent="0.35">
      <c r="A430" s="95" t="s">
        <v>360</v>
      </c>
      <c r="B430" s="79" t="s">
        <v>334</v>
      </c>
      <c r="C430" s="80">
        <v>2021</v>
      </c>
      <c r="D430" s="81">
        <v>750</v>
      </c>
      <c r="E430" s="39">
        <v>6</v>
      </c>
      <c r="F430" s="82"/>
      <c r="G430" s="54" t="s">
        <v>347</v>
      </c>
      <c r="H430" s="55" t="s">
        <v>356</v>
      </c>
      <c r="I430" s="76">
        <v>1008.88</v>
      </c>
      <c r="J430" s="77">
        <v>0</v>
      </c>
      <c r="K430" s="43">
        <v>1442.608695652174</v>
      </c>
      <c r="L430" s="44">
        <v>216.39130434782609</v>
      </c>
      <c r="M430" s="45">
        <v>1659</v>
      </c>
    </row>
    <row r="431" spans="1:13" ht="15" x14ac:dyDescent="0.35">
      <c r="A431" s="74" t="s">
        <v>361</v>
      </c>
      <c r="B431" s="75" t="s">
        <v>334</v>
      </c>
      <c r="C431" s="37">
        <v>2020</v>
      </c>
      <c r="D431" s="38">
        <v>750</v>
      </c>
      <c r="E431" s="46">
        <v>6</v>
      </c>
      <c r="F431" s="40"/>
      <c r="G431" s="40" t="s">
        <v>347</v>
      </c>
      <c r="H431" s="41" t="s">
        <v>356</v>
      </c>
      <c r="I431" s="76" t="s">
        <v>23</v>
      </c>
      <c r="J431" s="77"/>
      <c r="K431" s="43">
        <v>984.34782608695662</v>
      </c>
      <c r="L431" s="44">
        <v>147.6521739130435</v>
      </c>
      <c r="M431" s="45">
        <v>1132</v>
      </c>
    </row>
    <row r="432" spans="1:13" ht="15" x14ac:dyDescent="0.35">
      <c r="A432" s="74" t="s">
        <v>362</v>
      </c>
      <c r="B432" s="75" t="s">
        <v>334</v>
      </c>
      <c r="C432" s="37">
        <v>2020</v>
      </c>
      <c r="D432" s="38">
        <v>750</v>
      </c>
      <c r="E432" s="46">
        <v>6</v>
      </c>
      <c r="F432" s="40"/>
      <c r="G432" s="40" t="s">
        <v>347</v>
      </c>
      <c r="H432" s="41" t="s">
        <v>356</v>
      </c>
      <c r="I432" s="76" t="s">
        <v>23</v>
      </c>
      <c r="J432" s="77"/>
      <c r="K432" s="43">
        <v>1122.608695652174</v>
      </c>
      <c r="L432" s="44">
        <v>168.39130434782609</v>
      </c>
      <c r="M432" s="45">
        <v>1291</v>
      </c>
    </row>
    <row r="433" spans="1:13" ht="15" x14ac:dyDescent="0.35">
      <c r="A433" s="94" t="s">
        <v>363</v>
      </c>
      <c r="B433" s="75" t="s">
        <v>334</v>
      </c>
      <c r="C433" s="37">
        <v>2018</v>
      </c>
      <c r="D433" s="38">
        <v>750</v>
      </c>
      <c r="E433" s="46">
        <v>6</v>
      </c>
      <c r="F433" s="40"/>
      <c r="G433" s="40" t="s">
        <v>353</v>
      </c>
      <c r="H433" s="41" t="s">
        <v>356</v>
      </c>
      <c r="I433" s="76" t="s">
        <v>23</v>
      </c>
      <c r="J433" s="77">
        <v>0</v>
      </c>
      <c r="K433" s="43">
        <v>899.13043478260875</v>
      </c>
      <c r="L433" s="44">
        <v>134.86956521739131</v>
      </c>
      <c r="M433" s="45">
        <v>1034</v>
      </c>
    </row>
    <row r="434" spans="1:13" ht="15" x14ac:dyDescent="0.35">
      <c r="A434" s="100" t="s">
        <v>364</v>
      </c>
      <c r="B434" s="75"/>
      <c r="C434" s="37"/>
      <c r="D434" s="38"/>
      <c r="E434" s="46"/>
      <c r="F434" s="40"/>
      <c r="G434" s="40" t="s">
        <v>23</v>
      </c>
      <c r="H434" s="41" t="s">
        <v>23</v>
      </c>
      <c r="I434" s="76" t="s">
        <v>23</v>
      </c>
      <c r="J434" s="77"/>
      <c r="K434" s="43" t="s">
        <v>23</v>
      </c>
      <c r="L434" s="44" t="s">
        <v>23</v>
      </c>
      <c r="M434" s="45" t="s">
        <v>23</v>
      </c>
    </row>
    <row r="435" spans="1:13" ht="15" x14ac:dyDescent="0.35">
      <c r="A435" s="95" t="s">
        <v>365</v>
      </c>
      <c r="B435" s="79" t="s">
        <v>334</v>
      </c>
      <c r="C435" s="80">
        <v>2021</v>
      </c>
      <c r="D435" s="81">
        <v>750</v>
      </c>
      <c r="E435" s="39">
        <v>12</v>
      </c>
      <c r="F435" s="82">
        <v>0.125</v>
      </c>
      <c r="G435" s="54" t="s">
        <v>353</v>
      </c>
      <c r="H435" s="55" t="s">
        <v>366</v>
      </c>
      <c r="I435" s="76">
        <v>398.94</v>
      </c>
      <c r="J435" s="77"/>
      <c r="K435" s="43">
        <v>707.82608695652175</v>
      </c>
      <c r="L435" s="44">
        <v>106.17391304347827</v>
      </c>
      <c r="M435" s="45">
        <v>814</v>
      </c>
    </row>
    <row r="436" spans="1:13" ht="15" x14ac:dyDescent="0.35">
      <c r="A436" s="95"/>
      <c r="B436" s="79"/>
      <c r="C436" s="80"/>
      <c r="D436" s="81"/>
      <c r="E436" s="39"/>
      <c r="F436" s="82"/>
      <c r="G436" s="82"/>
      <c r="H436" s="83"/>
      <c r="I436" s="84" t="s">
        <v>23</v>
      </c>
      <c r="J436" s="85"/>
      <c r="K436" s="43" t="s">
        <v>23</v>
      </c>
      <c r="L436" s="86" t="s">
        <v>23</v>
      </c>
      <c r="M436" s="45" t="s">
        <v>23</v>
      </c>
    </row>
    <row r="437" spans="1:13" ht="15" x14ac:dyDescent="0.35">
      <c r="A437" s="100" t="s">
        <v>367</v>
      </c>
      <c r="B437" s="75" t="s">
        <v>23</v>
      </c>
      <c r="C437" s="37" t="s">
        <v>23</v>
      </c>
      <c r="D437" s="38" t="s">
        <v>23</v>
      </c>
      <c r="E437" s="46" t="s">
        <v>23</v>
      </c>
      <c r="F437" s="40"/>
      <c r="G437" s="40" t="s">
        <v>23</v>
      </c>
      <c r="H437" s="41" t="s">
        <v>23</v>
      </c>
      <c r="I437" s="76" t="s">
        <v>23</v>
      </c>
      <c r="J437" s="77" t="s">
        <v>23</v>
      </c>
      <c r="K437" s="43" t="s">
        <v>23</v>
      </c>
      <c r="L437" s="44" t="s">
        <v>23</v>
      </c>
      <c r="M437" s="45" t="s">
        <v>23</v>
      </c>
    </row>
    <row r="438" spans="1:13" ht="15" x14ac:dyDescent="0.35">
      <c r="A438" s="94" t="s">
        <v>368</v>
      </c>
      <c r="B438" s="75" t="s">
        <v>233</v>
      </c>
      <c r="C438" s="37">
        <v>2020</v>
      </c>
      <c r="D438" s="38">
        <v>750</v>
      </c>
      <c r="E438" s="46">
        <v>6</v>
      </c>
      <c r="F438" s="40"/>
      <c r="G438" s="40" t="s">
        <v>347</v>
      </c>
      <c r="H438" s="41" t="s">
        <v>369</v>
      </c>
      <c r="I438" s="76" t="s">
        <v>23</v>
      </c>
      <c r="J438" s="77">
        <v>0</v>
      </c>
      <c r="K438" s="43">
        <v>1039.1304347826087</v>
      </c>
      <c r="L438" s="44">
        <v>155.86956521739131</v>
      </c>
      <c r="M438" s="45">
        <v>1195</v>
      </c>
    </row>
    <row r="439" spans="1:13" ht="15" x14ac:dyDescent="0.35">
      <c r="A439" s="95" t="s">
        <v>370</v>
      </c>
      <c r="B439" s="79" t="s">
        <v>233</v>
      </c>
      <c r="C439" s="80">
        <v>2021</v>
      </c>
      <c r="D439" s="81">
        <v>750</v>
      </c>
      <c r="E439" s="39">
        <v>6</v>
      </c>
      <c r="F439" s="82"/>
      <c r="G439" s="54" t="s">
        <v>371</v>
      </c>
      <c r="H439" s="55" t="s">
        <v>369</v>
      </c>
      <c r="I439" s="76" t="s">
        <v>23</v>
      </c>
      <c r="J439" s="85">
        <v>0</v>
      </c>
      <c r="K439" s="43">
        <v>943.47826086956525</v>
      </c>
      <c r="L439" s="44">
        <v>141.52173913043478</v>
      </c>
      <c r="M439" s="45">
        <v>1085</v>
      </c>
    </row>
    <row r="440" spans="1:13" ht="15" x14ac:dyDescent="0.35">
      <c r="A440" s="100" t="s">
        <v>372</v>
      </c>
      <c r="B440" s="75"/>
      <c r="C440" s="37" t="s">
        <v>23</v>
      </c>
      <c r="D440" s="38" t="s">
        <v>23</v>
      </c>
      <c r="E440" s="46" t="s">
        <v>23</v>
      </c>
      <c r="F440" s="40"/>
      <c r="G440" s="40" t="s">
        <v>23</v>
      </c>
      <c r="H440" s="41" t="s">
        <v>23</v>
      </c>
      <c r="I440" s="76" t="s">
        <v>23</v>
      </c>
      <c r="J440" s="77" t="s">
        <v>23</v>
      </c>
      <c r="K440" s="43" t="s">
        <v>23</v>
      </c>
      <c r="L440" s="44" t="s">
        <v>23</v>
      </c>
      <c r="M440" s="45" t="s">
        <v>23</v>
      </c>
    </row>
    <row r="441" spans="1:13" ht="15" x14ac:dyDescent="0.35">
      <c r="A441" s="94" t="s">
        <v>373</v>
      </c>
      <c r="B441" s="75" t="s">
        <v>233</v>
      </c>
      <c r="C441" s="37">
        <v>2018</v>
      </c>
      <c r="D441" s="38">
        <v>750</v>
      </c>
      <c r="E441" s="46">
        <v>6</v>
      </c>
      <c r="F441" s="40"/>
      <c r="G441" s="38" t="s">
        <v>353</v>
      </c>
      <c r="H441" s="41" t="s">
        <v>374</v>
      </c>
      <c r="I441" s="76" t="s">
        <v>23</v>
      </c>
      <c r="J441" s="77">
        <v>0</v>
      </c>
      <c r="K441" s="43">
        <v>3253.04347826087</v>
      </c>
      <c r="L441" s="44">
        <v>487.95652173913049</v>
      </c>
      <c r="M441" s="45">
        <v>3741</v>
      </c>
    </row>
    <row r="442" spans="1:13" ht="15" x14ac:dyDescent="0.35">
      <c r="A442" s="94" t="s">
        <v>375</v>
      </c>
      <c r="B442" s="75" t="s">
        <v>233</v>
      </c>
      <c r="C442" s="37">
        <v>2012</v>
      </c>
      <c r="D442" s="38">
        <v>750</v>
      </c>
      <c r="E442" s="46">
        <v>6</v>
      </c>
      <c r="F442" s="40"/>
      <c r="G442" s="40" t="s">
        <v>376</v>
      </c>
      <c r="H442" s="41" t="s">
        <v>374</v>
      </c>
      <c r="I442" s="76" t="s">
        <v>23</v>
      </c>
      <c r="J442" s="77">
        <v>0</v>
      </c>
      <c r="K442" s="43">
        <v>20000</v>
      </c>
      <c r="L442" s="44">
        <v>3000</v>
      </c>
      <c r="M442" s="45">
        <v>23000</v>
      </c>
    </row>
    <row r="443" spans="1:13" ht="15" x14ac:dyDescent="0.35">
      <c r="A443" s="113"/>
      <c r="B443" s="79"/>
      <c r="C443" s="80"/>
      <c r="D443" s="81"/>
      <c r="E443" s="39"/>
      <c r="F443" s="82"/>
      <c r="G443" s="82" t="s">
        <v>23</v>
      </c>
      <c r="H443" s="83" t="s">
        <v>23</v>
      </c>
      <c r="I443" s="84" t="s">
        <v>23</v>
      </c>
      <c r="J443" s="85"/>
      <c r="K443" s="43" t="s">
        <v>23</v>
      </c>
      <c r="L443" s="86" t="s">
        <v>23</v>
      </c>
      <c r="M443" s="45" t="s">
        <v>23</v>
      </c>
    </row>
    <row r="444" spans="1:13" ht="15" x14ac:dyDescent="0.35">
      <c r="A444" s="100" t="s">
        <v>377</v>
      </c>
      <c r="B444" s="75"/>
      <c r="C444" s="37" t="s">
        <v>23</v>
      </c>
      <c r="D444" s="38" t="s">
        <v>23</v>
      </c>
      <c r="E444" s="46" t="s">
        <v>23</v>
      </c>
      <c r="F444" s="40"/>
      <c r="G444" s="40" t="s">
        <v>23</v>
      </c>
      <c r="H444" s="41" t="s">
        <v>23</v>
      </c>
      <c r="I444" s="76" t="s">
        <v>23</v>
      </c>
      <c r="J444" s="77" t="s">
        <v>23</v>
      </c>
      <c r="K444" s="43" t="s">
        <v>23</v>
      </c>
      <c r="L444" s="44" t="s">
        <v>23</v>
      </c>
      <c r="M444" s="45" t="s">
        <v>23</v>
      </c>
    </row>
    <row r="445" spans="1:13" ht="15" x14ac:dyDescent="0.35">
      <c r="A445" s="94" t="s">
        <v>378</v>
      </c>
      <c r="B445" s="75" t="s">
        <v>233</v>
      </c>
      <c r="C445" s="37">
        <v>2015</v>
      </c>
      <c r="D445" s="38">
        <v>750</v>
      </c>
      <c r="E445" s="46">
        <v>6</v>
      </c>
      <c r="F445" s="40"/>
      <c r="G445" s="40" t="s">
        <v>347</v>
      </c>
      <c r="H445" s="41" t="s">
        <v>374</v>
      </c>
      <c r="I445" s="76" t="s">
        <v>23</v>
      </c>
      <c r="J445" s="77">
        <v>0</v>
      </c>
      <c r="K445" s="43">
        <v>13806.08695652174</v>
      </c>
      <c r="L445" s="44">
        <v>2070.913043478261</v>
      </c>
      <c r="M445" s="45">
        <v>15877</v>
      </c>
    </row>
    <row r="446" spans="1:13" ht="15" x14ac:dyDescent="0.35">
      <c r="A446" s="94" t="s">
        <v>378</v>
      </c>
      <c r="B446" s="75" t="s">
        <v>233</v>
      </c>
      <c r="C446" s="37">
        <v>2013</v>
      </c>
      <c r="D446" s="38">
        <v>750</v>
      </c>
      <c r="E446" s="46">
        <v>6</v>
      </c>
      <c r="F446" s="40"/>
      <c r="G446" s="40" t="s">
        <v>347</v>
      </c>
      <c r="H446" s="41" t="s">
        <v>374</v>
      </c>
      <c r="I446" s="76">
        <v>7500</v>
      </c>
      <c r="J446" s="77">
        <v>0</v>
      </c>
      <c r="K446" s="43">
        <v>10296.521739130436</v>
      </c>
      <c r="L446" s="44">
        <v>1544.4782608695652</v>
      </c>
      <c r="M446" s="45">
        <v>11841</v>
      </c>
    </row>
    <row r="447" spans="1:13" ht="15" x14ac:dyDescent="0.35">
      <c r="A447" s="100" t="s">
        <v>379</v>
      </c>
      <c r="B447" s="75"/>
      <c r="C447" s="37" t="s">
        <v>23</v>
      </c>
      <c r="D447" s="38" t="s">
        <v>23</v>
      </c>
      <c r="E447" s="46" t="s">
        <v>23</v>
      </c>
      <c r="F447" s="40"/>
      <c r="G447" s="40" t="s">
        <v>23</v>
      </c>
      <c r="H447" s="41" t="s">
        <v>23</v>
      </c>
      <c r="I447" s="76" t="s">
        <v>23</v>
      </c>
      <c r="J447" s="77" t="s">
        <v>23</v>
      </c>
      <c r="K447" s="43" t="s">
        <v>23</v>
      </c>
      <c r="L447" s="44" t="s">
        <v>23</v>
      </c>
      <c r="M447" s="45" t="s">
        <v>23</v>
      </c>
    </row>
    <row r="448" spans="1:13" ht="15" x14ac:dyDescent="0.35">
      <c r="A448" s="74" t="s">
        <v>380</v>
      </c>
      <c r="B448" s="75" t="s">
        <v>233</v>
      </c>
      <c r="C448" s="37">
        <v>2019</v>
      </c>
      <c r="D448" s="38">
        <v>750</v>
      </c>
      <c r="E448" s="46">
        <v>6</v>
      </c>
      <c r="F448" s="40"/>
      <c r="G448" s="40" t="s">
        <v>381</v>
      </c>
      <c r="H448" s="41" t="s">
        <v>374</v>
      </c>
      <c r="I448" s="76" t="s">
        <v>23</v>
      </c>
      <c r="J448" s="77">
        <v>0</v>
      </c>
      <c r="K448" s="43">
        <v>1346.9565217391305</v>
      </c>
      <c r="L448" s="44">
        <v>202.04347826086956</v>
      </c>
      <c r="M448" s="45">
        <v>1549</v>
      </c>
    </row>
    <row r="449" spans="1:13" ht="15" x14ac:dyDescent="0.35">
      <c r="A449" s="74" t="s">
        <v>382</v>
      </c>
      <c r="B449" s="75" t="s">
        <v>233</v>
      </c>
      <c r="C449" s="37">
        <v>2022</v>
      </c>
      <c r="D449" s="38">
        <v>750</v>
      </c>
      <c r="E449" s="46">
        <v>6</v>
      </c>
      <c r="F449" s="40"/>
      <c r="G449" s="40" t="s">
        <v>381</v>
      </c>
      <c r="H449" s="41" t="s">
        <v>374</v>
      </c>
      <c r="I449" s="76" t="s">
        <v>23</v>
      </c>
      <c r="J449" s="77">
        <v>0</v>
      </c>
      <c r="K449" s="43">
        <v>1941.74</v>
      </c>
      <c r="L449" s="44">
        <v>291.26099999999997</v>
      </c>
      <c r="M449" s="43">
        <v>2233</v>
      </c>
    </row>
    <row r="450" spans="1:13" ht="15" x14ac:dyDescent="0.35">
      <c r="A450" s="100" t="s">
        <v>383</v>
      </c>
      <c r="B450" s="75"/>
      <c r="C450" s="37" t="s">
        <v>23</v>
      </c>
      <c r="D450" s="38" t="s">
        <v>23</v>
      </c>
      <c r="E450" s="46" t="s">
        <v>23</v>
      </c>
      <c r="F450" s="40"/>
      <c r="G450" s="40" t="s">
        <v>23</v>
      </c>
      <c r="H450" s="41" t="s">
        <v>23</v>
      </c>
      <c r="I450" s="76" t="s">
        <v>23</v>
      </c>
      <c r="J450" s="77" t="s">
        <v>23</v>
      </c>
      <c r="K450" s="43" t="s">
        <v>23</v>
      </c>
      <c r="L450" s="44" t="s">
        <v>23</v>
      </c>
      <c r="M450" s="45" t="s">
        <v>23</v>
      </c>
    </row>
    <row r="451" spans="1:13" ht="15" x14ac:dyDescent="0.35">
      <c r="A451" s="94" t="s">
        <v>384</v>
      </c>
      <c r="B451" s="75" t="s">
        <v>233</v>
      </c>
      <c r="C451" s="37">
        <v>2020</v>
      </c>
      <c r="D451" s="38">
        <v>750</v>
      </c>
      <c r="E451" s="46">
        <v>6</v>
      </c>
      <c r="F451" s="40"/>
      <c r="G451" s="40" t="s">
        <v>347</v>
      </c>
      <c r="H451" s="41" t="s">
        <v>374</v>
      </c>
      <c r="I451" s="76" t="s">
        <v>23</v>
      </c>
      <c r="J451" s="77">
        <v>0</v>
      </c>
      <c r="K451" s="43">
        <v>746.95652173913049</v>
      </c>
      <c r="L451" s="44">
        <v>112.04347826086958</v>
      </c>
      <c r="M451" s="43">
        <v>859</v>
      </c>
    </row>
    <row r="452" spans="1:13" ht="15" x14ac:dyDescent="0.35">
      <c r="A452" s="94" t="s">
        <v>385</v>
      </c>
      <c r="B452" s="75" t="s">
        <v>233</v>
      </c>
      <c r="C452" s="37">
        <v>2021</v>
      </c>
      <c r="D452" s="38">
        <v>750</v>
      </c>
      <c r="E452" s="46">
        <v>6</v>
      </c>
      <c r="F452" s="40"/>
      <c r="G452" s="40" t="s">
        <v>347</v>
      </c>
      <c r="H452" s="41" t="s">
        <v>374</v>
      </c>
      <c r="I452" s="76" t="s">
        <v>23</v>
      </c>
      <c r="J452" s="77">
        <v>0</v>
      </c>
      <c r="K452" s="43">
        <v>976.52</v>
      </c>
      <c r="L452" s="44">
        <v>146.47799999999998</v>
      </c>
      <c r="M452" s="43">
        <v>1123</v>
      </c>
    </row>
    <row r="453" spans="1:13" ht="15" x14ac:dyDescent="0.35">
      <c r="A453" s="100" t="s">
        <v>386</v>
      </c>
      <c r="B453" s="75"/>
      <c r="C453" s="37" t="s">
        <v>23</v>
      </c>
      <c r="D453" s="38" t="s">
        <v>23</v>
      </c>
      <c r="E453" s="46" t="s">
        <v>23</v>
      </c>
      <c r="F453" s="40"/>
      <c r="G453" s="40" t="s">
        <v>23</v>
      </c>
      <c r="H453" s="41" t="s">
        <v>23</v>
      </c>
      <c r="I453" s="76" t="s">
        <v>23</v>
      </c>
      <c r="J453" s="77" t="s">
        <v>23</v>
      </c>
      <c r="K453" s="43" t="s">
        <v>23</v>
      </c>
      <c r="L453" s="44" t="s">
        <v>23</v>
      </c>
      <c r="M453" s="45" t="s">
        <v>23</v>
      </c>
    </row>
    <row r="454" spans="1:13" ht="15" x14ac:dyDescent="0.35">
      <c r="A454" s="114" t="s">
        <v>387</v>
      </c>
      <c r="B454" s="75" t="s">
        <v>233</v>
      </c>
      <c r="C454" s="37">
        <v>2021</v>
      </c>
      <c r="D454" s="38">
        <v>750</v>
      </c>
      <c r="E454" s="46">
        <v>6</v>
      </c>
      <c r="F454" s="40"/>
      <c r="G454" s="40" t="s">
        <v>388</v>
      </c>
      <c r="H454" s="41" t="s">
        <v>374</v>
      </c>
      <c r="I454" s="76" t="s">
        <v>23</v>
      </c>
      <c r="J454" s="77">
        <v>0</v>
      </c>
      <c r="K454" s="43">
        <v>953.91304347826099</v>
      </c>
      <c r="L454" s="44">
        <v>143.08695652173915</v>
      </c>
      <c r="M454" s="43">
        <v>1097</v>
      </c>
    </row>
    <row r="455" spans="1:13" ht="15" x14ac:dyDescent="0.35">
      <c r="A455" s="93" t="s">
        <v>389</v>
      </c>
      <c r="B455" s="75"/>
      <c r="C455" s="37" t="s">
        <v>23</v>
      </c>
      <c r="D455" s="38" t="s">
        <v>23</v>
      </c>
      <c r="E455" s="46" t="s">
        <v>23</v>
      </c>
      <c r="F455" s="40"/>
      <c r="G455" s="40" t="s">
        <v>23</v>
      </c>
      <c r="H455" s="41" t="s">
        <v>23</v>
      </c>
      <c r="I455" s="76" t="s">
        <v>23</v>
      </c>
      <c r="J455" s="77" t="s">
        <v>23</v>
      </c>
      <c r="K455" s="43" t="s">
        <v>23</v>
      </c>
      <c r="L455" s="44" t="s">
        <v>23</v>
      </c>
      <c r="M455" s="45" t="s">
        <v>23</v>
      </c>
    </row>
    <row r="456" spans="1:13" ht="15" x14ac:dyDescent="0.35">
      <c r="A456" s="100" t="s">
        <v>390</v>
      </c>
      <c r="B456" s="75"/>
      <c r="C456" s="37" t="s">
        <v>23</v>
      </c>
      <c r="D456" s="38" t="s">
        <v>23</v>
      </c>
      <c r="E456" s="46" t="s">
        <v>23</v>
      </c>
      <c r="F456" s="40"/>
      <c r="G456" s="40" t="s">
        <v>23</v>
      </c>
      <c r="H456" s="41" t="s">
        <v>23</v>
      </c>
      <c r="I456" s="76" t="s">
        <v>23</v>
      </c>
      <c r="J456" s="77" t="s">
        <v>23</v>
      </c>
      <c r="K456" s="43" t="s">
        <v>23</v>
      </c>
      <c r="L456" s="44" t="s">
        <v>23</v>
      </c>
      <c r="M456" s="45" t="s">
        <v>23</v>
      </c>
    </row>
    <row r="457" spans="1:13" ht="15" x14ac:dyDescent="0.35">
      <c r="A457" s="114" t="s">
        <v>391</v>
      </c>
      <c r="B457" s="75"/>
      <c r="C457" s="37">
        <v>2020</v>
      </c>
      <c r="D457" s="38">
        <v>750</v>
      </c>
      <c r="E457" s="46">
        <v>6</v>
      </c>
      <c r="F457" s="40">
        <v>0.125</v>
      </c>
      <c r="G457" s="54" t="s">
        <v>392</v>
      </c>
      <c r="H457" s="55" t="s">
        <v>393</v>
      </c>
      <c r="I457" s="76" t="s">
        <v>23</v>
      </c>
      <c r="J457" s="77"/>
      <c r="K457" s="43">
        <v>659.13043478260875</v>
      </c>
      <c r="L457" s="44">
        <v>98.869565217391312</v>
      </c>
      <c r="M457" s="45">
        <v>758</v>
      </c>
    </row>
    <row r="458" spans="1:13" ht="15" x14ac:dyDescent="0.35">
      <c r="A458" s="93" t="s">
        <v>394</v>
      </c>
      <c r="B458" s="75" t="s">
        <v>23</v>
      </c>
      <c r="C458" s="37" t="s">
        <v>23</v>
      </c>
      <c r="D458" s="38" t="s">
        <v>23</v>
      </c>
      <c r="E458" s="46" t="s">
        <v>23</v>
      </c>
      <c r="F458" s="40"/>
      <c r="G458" s="40" t="s">
        <v>23</v>
      </c>
      <c r="H458" s="41" t="s">
        <v>23</v>
      </c>
      <c r="I458" s="76" t="s">
        <v>23</v>
      </c>
      <c r="J458" s="77" t="s">
        <v>23</v>
      </c>
      <c r="K458" s="43" t="s">
        <v>23</v>
      </c>
      <c r="L458" s="44" t="s">
        <v>23</v>
      </c>
      <c r="M458" s="45" t="s">
        <v>23</v>
      </c>
    </row>
    <row r="459" spans="1:13" ht="15" x14ac:dyDescent="0.35">
      <c r="A459" s="100" t="s">
        <v>372</v>
      </c>
      <c r="B459" s="75" t="s">
        <v>23</v>
      </c>
      <c r="C459" s="37" t="s">
        <v>23</v>
      </c>
      <c r="D459" s="38" t="s">
        <v>23</v>
      </c>
      <c r="E459" s="46" t="s">
        <v>23</v>
      </c>
      <c r="F459" s="40"/>
      <c r="G459" s="40" t="s">
        <v>23</v>
      </c>
      <c r="H459" s="41" t="s">
        <v>23</v>
      </c>
      <c r="I459" s="76" t="s">
        <v>23</v>
      </c>
      <c r="J459" s="77" t="s">
        <v>23</v>
      </c>
      <c r="K459" s="43" t="s">
        <v>23</v>
      </c>
      <c r="L459" s="44" t="s">
        <v>23</v>
      </c>
      <c r="M459" s="45" t="s">
        <v>23</v>
      </c>
    </row>
    <row r="460" spans="1:13" ht="15" x14ac:dyDescent="0.35">
      <c r="A460" s="74" t="s">
        <v>395</v>
      </c>
      <c r="B460" s="75" t="s">
        <v>396</v>
      </c>
      <c r="C460" s="37">
        <v>2019</v>
      </c>
      <c r="D460" s="38">
        <v>750</v>
      </c>
      <c r="E460" s="46">
        <v>6</v>
      </c>
      <c r="F460" s="40"/>
      <c r="G460" s="40" t="s">
        <v>397</v>
      </c>
      <c r="H460" s="41" t="s">
        <v>398</v>
      </c>
      <c r="I460" s="76" t="s">
        <v>23</v>
      </c>
      <c r="J460" s="77">
        <v>0</v>
      </c>
      <c r="K460" s="43">
        <v>6295.652173913044</v>
      </c>
      <c r="L460" s="44">
        <v>944.3478260869565</v>
      </c>
      <c r="M460" s="45">
        <v>7240</v>
      </c>
    </row>
    <row r="461" spans="1:13" ht="15" x14ac:dyDescent="0.35">
      <c r="A461" s="74" t="s">
        <v>399</v>
      </c>
      <c r="B461" s="75" t="s">
        <v>396</v>
      </c>
      <c r="C461" s="37">
        <v>2019</v>
      </c>
      <c r="D461" s="38">
        <v>1500</v>
      </c>
      <c r="E461" s="46">
        <v>6</v>
      </c>
      <c r="F461" s="40"/>
      <c r="G461" s="40" t="s">
        <v>397</v>
      </c>
      <c r="H461" s="41" t="s">
        <v>398</v>
      </c>
      <c r="I461" s="76" t="s">
        <v>23</v>
      </c>
      <c r="J461" s="77">
        <v>0</v>
      </c>
      <c r="K461" s="43">
        <v>12796.521739130436</v>
      </c>
      <c r="L461" s="44">
        <v>1919.4782608695652</v>
      </c>
      <c r="M461" s="45">
        <v>14716</v>
      </c>
    </row>
    <row r="462" spans="1:13" ht="15" x14ac:dyDescent="0.35">
      <c r="A462" s="94" t="s">
        <v>400</v>
      </c>
      <c r="B462" s="75" t="s">
        <v>396</v>
      </c>
      <c r="C462" s="37">
        <v>2020</v>
      </c>
      <c r="D462" s="38" t="s">
        <v>401</v>
      </c>
      <c r="E462" s="46">
        <v>6</v>
      </c>
      <c r="F462" s="40"/>
      <c r="G462" s="76" t="s">
        <v>347</v>
      </c>
      <c r="H462" s="76" t="s">
        <v>398</v>
      </c>
      <c r="I462" s="76" t="s">
        <v>23</v>
      </c>
      <c r="J462" s="44"/>
      <c r="K462" s="43">
        <v>6031.3</v>
      </c>
      <c r="L462" s="44">
        <v>904.69500000000005</v>
      </c>
      <c r="M462" s="43">
        <v>6936</v>
      </c>
    </row>
    <row r="463" spans="1:13" ht="15" x14ac:dyDescent="0.35">
      <c r="A463" s="94" t="s">
        <v>400</v>
      </c>
      <c r="B463" s="75" t="s">
        <v>396</v>
      </c>
      <c r="C463" s="37">
        <v>2020</v>
      </c>
      <c r="D463" s="38" t="s">
        <v>258</v>
      </c>
      <c r="E463" s="46">
        <v>6</v>
      </c>
      <c r="F463" s="40"/>
      <c r="G463" s="76" t="s">
        <v>347</v>
      </c>
      <c r="H463" s="76" t="s">
        <v>398</v>
      </c>
      <c r="I463" s="76" t="s">
        <v>23</v>
      </c>
      <c r="J463" s="44"/>
      <c r="K463" s="43">
        <v>12796.52</v>
      </c>
      <c r="L463" s="44">
        <v>1919.4780000000001</v>
      </c>
      <c r="M463" s="43">
        <v>14716</v>
      </c>
    </row>
    <row r="464" spans="1:13" ht="15" x14ac:dyDescent="0.35">
      <c r="A464" s="94" t="s">
        <v>400</v>
      </c>
      <c r="B464" s="75" t="s">
        <v>396</v>
      </c>
      <c r="C464" s="37">
        <v>2021</v>
      </c>
      <c r="D464" s="38" t="s">
        <v>401</v>
      </c>
      <c r="E464" s="46">
        <v>6</v>
      </c>
      <c r="F464" s="40"/>
      <c r="G464" s="76" t="s">
        <v>347</v>
      </c>
      <c r="H464" s="76" t="s">
        <v>398</v>
      </c>
      <c r="I464" s="76" t="s">
        <v>23</v>
      </c>
      <c r="J464" s="44"/>
      <c r="K464" s="43">
        <v>7647.83</v>
      </c>
      <c r="L464" s="44">
        <v>1147.1744999999999</v>
      </c>
      <c r="M464" s="43">
        <v>8795</v>
      </c>
    </row>
    <row r="465" spans="1:13" ht="15" x14ac:dyDescent="0.35">
      <c r="A465" s="94" t="s">
        <v>400</v>
      </c>
      <c r="B465" s="75" t="s">
        <v>396</v>
      </c>
      <c r="C465" s="37">
        <v>2021</v>
      </c>
      <c r="D465" s="38" t="s">
        <v>258</v>
      </c>
      <c r="E465" s="46">
        <v>6</v>
      </c>
      <c r="F465" s="40"/>
      <c r="G465" s="76" t="s">
        <v>347</v>
      </c>
      <c r="H465" s="76" t="s">
        <v>398</v>
      </c>
      <c r="I465" s="76" t="s">
        <v>23</v>
      </c>
      <c r="J465" s="44"/>
      <c r="K465" s="43">
        <v>15882.61</v>
      </c>
      <c r="L465" s="44">
        <v>2382.3915000000002</v>
      </c>
      <c r="M465" s="43">
        <v>18265</v>
      </c>
    </row>
    <row r="466" spans="1:13" ht="15" x14ac:dyDescent="0.35">
      <c r="A466" s="94" t="s">
        <v>402</v>
      </c>
      <c r="B466" s="75" t="s">
        <v>396</v>
      </c>
      <c r="C466" s="37">
        <v>2021</v>
      </c>
      <c r="D466" s="38" t="s">
        <v>401</v>
      </c>
      <c r="E466" s="46">
        <v>6</v>
      </c>
      <c r="F466" s="40"/>
      <c r="G466" s="76" t="s">
        <v>347</v>
      </c>
      <c r="H466" s="76" t="s">
        <v>398</v>
      </c>
      <c r="I466" s="76" t="s">
        <v>23</v>
      </c>
      <c r="J466" s="44"/>
      <c r="K466" s="43">
        <v>14118.26</v>
      </c>
      <c r="L466" s="44">
        <v>2117.739</v>
      </c>
      <c r="M466" s="43">
        <v>16236</v>
      </c>
    </row>
    <row r="467" spans="1:13" ht="15" x14ac:dyDescent="0.35">
      <c r="A467" s="100" t="s">
        <v>403</v>
      </c>
      <c r="B467" s="75" t="s">
        <v>23</v>
      </c>
      <c r="C467" s="37" t="s">
        <v>23</v>
      </c>
      <c r="D467" s="38" t="s">
        <v>23</v>
      </c>
      <c r="E467" s="46" t="s">
        <v>23</v>
      </c>
      <c r="F467" s="40"/>
      <c r="G467" s="40" t="s">
        <v>23</v>
      </c>
      <c r="H467" s="41" t="s">
        <v>23</v>
      </c>
      <c r="I467" s="76" t="s">
        <v>23</v>
      </c>
      <c r="J467" s="77" t="s">
        <v>23</v>
      </c>
      <c r="K467" s="43" t="s">
        <v>23</v>
      </c>
      <c r="L467" s="44" t="s">
        <v>23</v>
      </c>
      <c r="M467" s="45" t="s">
        <v>23</v>
      </c>
    </row>
    <row r="468" spans="1:13" ht="15" x14ac:dyDescent="0.35">
      <c r="A468" s="94" t="s">
        <v>404</v>
      </c>
      <c r="B468" s="75" t="s">
        <v>396</v>
      </c>
      <c r="C468" s="37">
        <v>2021</v>
      </c>
      <c r="D468" s="38">
        <v>750</v>
      </c>
      <c r="E468" s="46">
        <v>6</v>
      </c>
      <c r="F468" s="40"/>
      <c r="G468" s="76" t="s">
        <v>347</v>
      </c>
      <c r="H468" s="76" t="s">
        <v>398</v>
      </c>
      <c r="I468" s="76" t="s">
        <v>23</v>
      </c>
      <c r="J468" s="44"/>
      <c r="K468" s="43">
        <v>2471.3000000000002</v>
      </c>
      <c r="L468" s="44">
        <v>370.69499999999999</v>
      </c>
      <c r="M468" s="43">
        <v>2842</v>
      </c>
    </row>
    <row r="469" spans="1:13" ht="15" x14ac:dyDescent="0.35">
      <c r="A469" s="94" t="s">
        <v>405</v>
      </c>
      <c r="B469" s="75" t="s">
        <v>396</v>
      </c>
      <c r="C469" s="37">
        <v>2021</v>
      </c>
      <c r="D469" s="38" t="s">
        <v>401</v>
      </c>
      <c r="E469" s="46">
        <v>6</v>
      </c>
      <c r="F469" s="40"/>
      <c r="G469" s="76" t="s">
        <v>347</v>
      </c>
      <c r="H469" s="76" t="s">
        <v>398</v>
      </c>
      <c r="I469" s="76" t="s">
        <v>23</v>
      </c>
      <c r="J469" s="44"/>
      <c r="K469" s="43">
        <v>6471.3</v>
      </c>
      <c r="L469" s="44">
        <v>970.69499999999994</v>
      </c>
      <c r="M469" s="43">
        <v>7442</v>
      </c>
    </row>
    <row r="470" spans="1:13" ht="15" x14ac:dyDescent="0.35">
      <c r="A470" s="94" t="s">
        <v>405</v>
      </c>
      <c r="B470" s="75" t="s">
        <v>396</v>
      </c>
      <c r="C470" s="37">
        <v>2021</v>
      </c>
      <c r="D470" s="38" t="s">
        <v>258</v>
      </c>
      <c r="E470" s="46">
        <v>6</v>
      </c>
      <c r="F470" s="40"/>
      <c r="G470" s="76" t="s">
        <v>347</v>
      </c>
      <c r="H470" s="76" t="s">
        <v>398</v>
      </c>
      <c r="I470" s="76" t="s">
        <v>23</v>
      </c>
      <c r="J470" s="44"/>
      <c r="K470" s="43">
        <v>14118.26</v>
      </c>
      <c r="L470" s="44">
        <v>2117.739</v>
      </c>
      <c r="M470" s="43">
        <v>16236</v>
      </c>
    </row>
    <row r="471" spans="1:13" ht="15" x14ac:dyDescent="0.35">
      <c r="A471" s="74" t="s">
        <v>406</v>
      </c>
      <c r="B471" s="75" t="s">
        <v>396</v>
      </c>
      <c r="C471" s="37">
        <v>2019</v>
      </c>
      <c r="D471" s="38">
        <v>750</v>
      </c>
      <c r="E471" s="46">
        <v>6</v>
      </c>
      <c r="F471" s="40"/>
      <c r="G471" s="40" t="s">
        <v>407</v>
      </c>
      <c r="H471" s="41" t="s">
        <v>398</v>
      </c>
      <c r="I471" s="76" t="s">
        <v>23</v>
      </c>
      <c r="J471" s="77">
        <v>0</v>
      </c>
      <c r="K471" s="43">
        <v>7824.347826086957</v>
      </c>
      <c r="L471" s="44">
        <v>1173.6521739130435</v>
      </c>
      <c r="M471" s="45">
        <v>8998</v>
      </c>
    </row>
    <row r="472" spans="1:13" ht="15" x14ac:dyDescent="0.35">
      <c r="A472" s="74" t="s">
        <v>406</v>
      </c>
      <c r="B472" s="75" t="s">
        <v>396</v>
      </c>
      <c r="C472" s="37">
        <v>2021</v>
      </c>
      <c r="D472" s="38">
        <v>750</v>
      </c>
      <c r="E472" s="46">
        <v>6</v>
      </c>
      <c r="F472" s="40"/>
      <c r="G472" s="40" t="s">
        <v>407</v>
      </c>
      <c r="H472" s="41" t="s">
        <v>398</v>
      </c>
      <c r="I472" s="76" t="s">
        <v>23</v>
      </c>
      <c r="J472" s="77">
        <v>0</v>
      </c>
      <c r="K472" s="43">
        <v>11176.52</v>
      </c>
      <c r="L472" s="44">
        <v>1676.4780000000001</v>
      </c>
      <c r="M472" s="43">
        <v>12853</v>
      </c>
    </row>
    <row r="473" spans="1:13" ht="15" x14ac:dyDescent="0.35">
      <c r="A473" s="74" t="s">
        <v>408</v>
      </c>
      <c r="B473" s="75" t="s">
        <v>396</v>
      </c>
      <c r="C473" s="37">
        <v>2021</v>
      </c>
      <c r="D473" s="38">
        <v>750</v>
      </c>
      <c r="E473" s="46">
        <v>6</v>
      </c>
      <c r="F473" s="40"/>
      <c r="G473" s="40" t="s">
        <v>347</v>
      </c>
      <c r="H473" s="41" t="s">
        <v>398</v>
      </c>
      <c r="I473" s="76" t="s">
        <v>23</v>
      </c>
      <c r="J473" s="77"/>
      <c r="K473" s="43">
        <v>28235.65</v>
      </c>
      <c r="L473" s="44">
        <v>4235.3474999999999</v>
      </c>
      <c r="M473" s="43">
        <v>32471</v>
      </c>
    </row>
    <row r="474" spans="1:13" ht="15" x14ac:dyDescent="0.35">
      <c r="A474" s="74" t="s">
        <v>409</v>
      </c>
      <c r="B474" s="75" t="s">
        <v>396</v>
      </c>
      <c r="C474" s="37">
        <v>2019</v>
      </c>
      <c r="D474" s="38">
        <v>750</v>
      </c>
      <c r="E474" s="46">
        <v>6</v>
      </c>
      <c r="F474" s="40"/>
      <c r="G474" s="40" t="s">
        <v>347</v>
      </c>
      <c r="H474" s="41" t="s">
        <v>398</v>
      </c>
      <c r="I474" s="76" t="s">
        <v>23</v>
      </c>
      <c r="J474" s="77"/>
      <c r="K474" s="43">
        <v>16529.565217391304</v>
      </c>
      <c r="L474" s="44">
        <v>2479.4347826086955</v>
      </c>
      <c r="M474" s="45">
        <v>19009</v>
      </c>
    </row>
    <row r="475" spans="1:13" ht="15" x14ac:dyDescent="0.35">
      <c r="A475" s="94" t="s">
        <v>410</v>
      </c>
      <c r="B475" s="75" t="s">
        <v>396</v>
      </c>
      <c r="C475" s="37">
        <v>2021</v>
      </c>
      <c r="D475" s="38" t="s">
        <v>401</v>
      </c>
      <c r="E475" s="46">
        <v>6</v>
      </c>
      <c r="F475" s="40"/>
      <c r="G475" s="76" t="s">
        <v>347</v>
      </c>
      <c r="H475" s="76" t="s">
        <v>398</v>
      </c>
      <c r="I475" s="76" t="s">
        <v>23</v>
      </c>
      <c r="J475" s="44"/>
      <c r="K475" s="43">
        <v>2471.3000000000002</v>
      </c>
      <c r="L475" s="44">
        <v>370.69499999999999</v>
      </c>
      <c r="M475" s="43">
        <v>2842</v>
      </c>
    </row>
    <row r="476" spans="1:13" ht="15" x14ac:dyDescent="0.35">
      <c r="A476" s="93" t="s">
        <v>411</v>
      </c>
      <c r="B476" s="115" t="s">
        <v>23</v>
      </c>
      <c r="C476" s="29" t="s">
        <v>23</v>
      </c>
      <c r="D476" s="116" t="s">
        <v>23</v>
      </c>
      <c r="E476" s="27" t="s">
        <v>23</v>
      </c>
      <c r="F476" s="117"/>
      <c r="G476" s="117" t="s">
        <v>23</v>
      </c>
      <c r="H476" s="30" t="s">
        <v>23</v>
      </c>
      <c r="I476" s="76" t="s">
        <v>23</v>
      </c>
      <c r="J476" s="118" t="s">
        <v>23</v>
      </c>
      <c r="K476" s="43" t="s">
        <v>23</v>
      </c>
      <c r="L476" s="44" t="s">
        <v>23</v>
      </c>
      <c r="M476" s="45" t="s">
        <v>23</v>
      </c>
    </row>
    <row r="477" spans="1:13" ht="15" x14ac:dyDescent="0.35">
      <c r="A477" s="100" t="s">
        <v>372</v>
      </c>
      <c r="B477" s="75" t="s">
        <v>23</v>
      </c>
      <c r="C477" s="37" t="s">
        <v>23</v>
      </c>
      <c r="D477" s="38" t="s">
        <v>23</v>
      </c>
      <c r="E477" s="46" t="s">
        <v>23</v>
      </c>
      <c r="F477" s="40"/>
      <c r="G477" s="40" t="s">
        <v>23</v>
      </c>
      <c r="H477" s="41" t="s">
        <v>23</v>
      </c>
      <c r="I477" s="76" t="s">
        <v>23</v>
      </c>
      <c r="J477" s="77" t="s">
        <v>23</v>
      </c>
      <c r="K477" s="43" t="s">
        <v>23</v>
      </c>
      <c r="L477" s="44" t="s">
        <v>23</v>
      </c>
      <c r="M477" s="45" t="s">
        <v>23</v>
      </c>
    </row>
    <row r="478" spans="1:13" ht="15" x14ac:dyDescent="0.35">
      <c r="A478" s="74" t="s">
        <v>412</v>
      </c>
      <c r="B478" s="75" t="s">
        <v>396</v>
      </c>
      <c r="C478" s="37">
        <v>2019</v>
      </c>
      <c r="D478" s="38">
        <v>750</v>
      </c>
      <c r="E478" s="46">
        <v>6</v>
      </c>
      <c r="F478" s="40"/>
      <c r="G478" s="40" t="s">
        <v>353</v>
      </c>
      <c r="H478" s="41" t="s">
        <v>413</v>
      </c>
      <c r="I478" s="76" t="s">
        <v>23</v>
      </c>
      <c r="J478" s="77"/>
      <c r="K478" s="43">
        <v>28856.521739130436</v>
      </c>
      <c r="L478" s="44">
        <v>4328.478260869565</v>
      </c>
      <c r="M478" s="45">
        <v>33185</v>
      </c>
    </row>
    <row r="479" spans="1:13" ht="15" x14ac:dyDescent="0.35">
      <c r="A479" s="74" t="s">
        <v>412</v>
      </c>
      <c r="B479" s="75" t="s">
        <v>396</v>
      </c>
      <c r="C479" s="37">
        <v>2012</v>
      </c>
      <c r="D479" s="38">
        <v>750</v>
      </c>
      <c r="E479" s="46">
        <v>6</v>
      </c>
      <c r="F479" s="40"/>
      <c r="G479" s="40" t="s">
        <v>353</v>
      </c>
      <c r="H479" s="41" t="s">
        <v>413</v>
      </c>
      <c r="I479" s="76" t="s">
        <v>23</v>
      </c>
      <c r="J479" s="77"/>
      <c r="K479" s="43">
        <v>28856.521739130436</v>
      </c>
      <c r="L479" s="44">
        <v>4328.478260869565</v>
      </c>
      <c r="M479" s="45">
        <v>33185</v>
      </c>
    </row>
    <row r="480" spans="1:13" ht="15" x14ac:dyDescent="0.35">
      <c r="A480" s="94" t="s">
        <v>414</v>
      </c>
      <c r="B480" s="75" t="s">
        <v>396</v>
      </c>
      <c r="C480" s="37" t="s">
        <v>415</v>
      </c>
      <c r="D480" s="38">
        <v>750</v>
      </c>
      <c r="E480" s="46">
        <v>6</v>
      </c>
      <c r="F480" s="40"/>
      <c r="G480" s="40" t="s">
        <v>407</v>
      </c>
      <c r="H480" s="41" t="s">
        <v>413</v>
      </c>
      <c r="I480" s="76" t="s">
        <v>23</v>
      </c>
      <c r="J480" s="77">
        <v>0</v>
      </c>
      <c r="K480" s="43">
        <v>14569.565217391306</v>
      </c>
      <c r="L480" s="44">
        <v>2185.434782608696</v>
      </c>
      <c r="M480" s="45">
        <v>16755</v>
      </c>
    </row>
    <row r="481" spans="1:13" ht="15" x14ac:dyDescent="0.35">
      <c r="A481" s="93" t="s">
        <v>416</v>
      </c>
      <c r="B481" s="115" t="s">
        <v>23</v>
      </c>
      <c r="C481" s="29" t="s">
        <v>23</v>
      </c>
      <c r="D481" s="116" t="s">
        <v>23</v>
      </c>
      <c r="E481" s="27" t="s">
        <v>23</v>
      </c>
      <c r="F481" s="117"/>
      <c r="G481" s="117" t="s">
        <v>23</v>
      </c>
      <c r="H481" s="30" t="s">
        <v>23</v>
      </c>
      <c r="I481" s="76" t="s">
        <v>23</v>
      </c>
      <c r="J481" s="118" t="s">
        <v>23</v>
      </c>
      <c r="K481" s="43" t="s">
        <v>23</v>
      </c>
      <c r="L481" s="44" t="s">
        <v>23</v>
      </c>
      <c r="M481" s="45" t="s">
        <v>23</v>
      </c>
    </row>
    <row r="482" spans="1:13" ht="15" x14ac:dyDescent="0.35">
      <c r="A482" s="100" t="s">
        <v>377</v>
      </c>
      <c r="B482" s="75" t="s">
        <v>23</v>
      </c>
      <c r="C482" s="37" t="s">
        <v>23</v>
      </c>
      <c r="D482" s="38" t="s">
        <v>23</v>
      </c>
      <c r="E482" s="46" t="s">
        <v>23</v>
      </c>
      <c r="F482" s="40"/>
      <c r="G482" s="40" t="s">
        <v>23</v>
      </c>
      <c r="H482" s="41" t="s">
        <v>23</v>
      </c>
      <c r="I482" s="76" t="s">
        <v>23</v>
      </c>
      <c r="J482" s="77" t="s">
        <v>23</v>
      </c>
      <c r="K482" s="43" t="s">
        <v>23</v>
      </c>
      <c r="L482" s="44" t="s">
        <v>23</v>
      </c>
      <c r="M482" s="45" t="s">
        <v>23</v>
      </c>
    </row>
    <row r="483" spans="1:13" ht="15" x14ac:dyDescent="0.35">
      <c r="A483" s="119" t="s">
        <v>417</v>
      </c>
      <c r="B483" s="75" t="s">
        <v>233</v>
      </c>
      <c r="C483" s="37">
        <v>2019</v>
      </c>
      <c r="D483" s="38">
        <v>750</v>
      </c>
      <c r="E483" s="46">
        <v>6</v>
      </c>
      <c r="F483" s="40"/>
      <c r="G483" s="40"/>
      <c r="H483" s="41" t="s">
        <v>418</v>
      </c>
      <c r="I483" s="76" t="s">
        <v>23</v>
      </c>
      <c r="J483" s="77">
        <v>0</v>
      </c>
      <c r="K483" s="43">
        <v>1736.52</v>
      </c>
      <c r="L483" s="44">
        <v>260.47800000000001</v>
      </c>
      <c r="M483" s="43">
        <v>1997</v>
      </c>
    </row>
    <row r="484" spans="1:13" ht="15" x14ac:dyDescent="0.35">
      <c r="A484" s="119" t="s">
        <v>419</v>
      </c>
      <c r="B484" s="75" t="s">
        <v>233</v>
      </c>
      <c r="C484" s="37">
        <v>2018</v>
      </c>
      <c r="D484" s="38">
        <v>750</v>
      </c>
      <c r="E484" s="46">
        <v>6</v>
      </c>
      <c r="F484" s="40"/>
      <c r="G484" s="40" t="s">
        <v>420</v>
      </c>
      <c r="H484" s="41" t="s">
        <v>418</v>
      </c>
      <c r="I484" s="76" t="s">
        <v>23</v>
      </c>
      <c r="J484" s="77">
        <v>0</v>
      </c>
      <c r="K484" s="43">
        <v>5001.739130434783</v>
      </c>
      <c r="L484" s="44">
        <v>750.26086956521738</v>
      </c>
      <c r="M484" s="45">
        <v>5752</v>
      </c>
    </row>
    <row r="485" spans="1:13" ht="15" x14ac:dyDescent="0.35">
      <c r="A485" s="119" t="s">
        <v>421</v>
      </c>
      <c r="B485" s="75" t="s">
        <v>233</v>
      </c>
      <c r="C485" s="37">
        <v>2018</v>
      </c>
      <c r="D485" s="38">
        <v>750</v>
      </c>
      <c r="E485" s="46">
        <v>6</v>
      </c>
      <c r="F485" s="40"/>
      <c r="G485" s="40" t="s">
        <v>422</v>
      </c>
      <c r="H485" s="41" t="s">
        <v>418</v>
      </c>
      <c r="I485" s="76" t="s">
        <v>23</v>
      </c>
      <c r="J485" s="77">
        <v>0</v>
      </c>
      <c r="K485" s="43">
        <v>3325.22</v>
      </c>
      <c r="L485" s="44">
        <v>498.78299999999996</v>
      </c>
      <c r="M485" s="43">
        <v>3824</v>
      </c>
    </row>
    <row r="486" spans="1:13" ht="15" x14ac:dyDescent="0.35">
      <c r="A486" s="119" t="s">
        <v>421</v>
      </c>
      <c r="B486" s="75" t="s">
        <v>233</v>
      </c>
      <c r="C486" s="37">
        <v>2019</v>
      </c>
      <c r="D486" s="38">
        <v>750</v>
      </c>
      <c r="E486" s="46">
        <v>6</v>
      </c>
      <c r="F486" s="40"/>
      <c r="G486" s="40" t="s">
        <v>422</v>
      </c>
      <c r="H486" s="41" t="s">
        <v>418</v>
      </c>
      <c r="I486" s="76" t="s">
        <v>23</v>
      </c>
      <c r="J486" s="77">
        <v>0</v>
      </c>
      <c r="K486" s="43">
        <v>3529.57</v>
      </c>
      <c r="L486" s="44">
        <v>529.43550000000005</v>
      </c>
      <c r="M486" s="43">
        <v>4059</v>
      </c>
    </row>
    <row r="487" spans="1:13" ht="15" x14ac:dyDescent="0.35">
      <c r="A487" s="119" t="s">
        <v>419</v>
      </c>
      <c r="B487" s="75" t="s">
        <v>233</v>
      </c>
      <c r="C487" s="37">
        <v>2020</v>
      </c>
      <c r="D487" s="38">
        <v>750</v>
      </c>
      <c r="E487" s="46">
        <v>6</v>
      </c>
      <c r="F487" s="40"/>
      <c r="G487" s="40" t="s">
        <v>420</v>
      </c>
      <c r="H487" s="41" t="s">
        <v>418</v>
      </c>
      <c r="I487" s="76" t="s">
        <v>23</v>
      </c>
      <c r="J487" s="77">
        <v>0</v>
      </c>
      <c r="K487" s="43">
        <v>6471.3</v>
      </c>
      <c r="L487" s="44">
        <v>970.69499999999994</v>
      </c>
      <c r="M487" s="43">
        <v>7442</v>
      </c>
    </row>
    <row r="488" spans="1:13" ht="15" x14ac:dyDescent="0.35">
      <c r="A488" s="119" t="s">
        <v>423</v>
      </c>
      <c r="B488" s="75" t="s">
        <v>233</v>
      </c>
      <c r="C488" s="37">
        <v>2018</v>
      </c>
      <c r="D488" s="38">
        <v>750</v>
      </c>
      <c r="E488" s="46">
        <v>6</v>
      </c>
      <c r="F488" s="40"/>
      <c r="G488" s="40" t="s">
        <v>424</v>
      </c>
      <c r="H488" s="41" t="s">
        <v>418</v>
      </c>
      <c r="I488" s="76" t="s">
        <v>23</v>
      </c>
      <c r="J488" s="77">
        <v>0</v>
      </c>
      <c r="K488" s="43">
        <v>3040.0000000000005</v>
      </c>
      <c r="L488" s="44">
        <v>456.00000000000006</v>
      </c>
      <c r="M488" s="45">
        <v>3496</v>
      </c>
    </row>
    <row r="489" spans="1:13" ht="15" x14ac:dyDescent="0.35">
      <c r="A489" s="119" t="s">
        <v>425</v>
      </c>
      <c r="B489" s="75" t="s">
        <v>233</v>
      </c>
      <c r="C489" s="37">
        <v>2019</v>
      </c>
      <c r="D489" s="38">
        <v>750</v>
      </c>
      <c r="E489" s="46">
        <v>6</v>
      </c>
      <c r="F489" s="40"/>
      <c r="G489" s="40" t="s">
        <v>426</v>
      </c>
      <c r="H489" s="41" t="s">
        <v>418</v>
      </c>
      <c r="I489" s="76" t="s">
        <v>23</v>
      </c>
      <c r="J489" s="77">
        <v>0</v>
      </c>
      <c r="K489" s="43">
        <v>12941.74</v>
      </c>
      <c r="L489" s="44">
        <v>1941.261</v>
      </c>
      <c r="M489" s="43">
        <v>14883</v>
      </c>
    </row>
    <row r="490" spans="1:13" ht="15" x14ac:dyDescent="0.35">
      <c r="A490" s="119" t="s">
        <v>427</v>
      </c>
      <c r="B490" s="75" t="s">
        <v>233</v>
      </c>
      <c r="C490" s="37">
        <v>2018</v>
      </c>
      <c r="D490" s="38">
        <v>750</v>
      </c>
      <c r="E490" s="46">
        <v>6</v>
      </c>
      <c r="F490" s="40"/>
      <c r="G490" s="40" t="s">
        <v>428</v>
      </c>
      <c r="H490" s="41" t="s">
        <v>418</v>
      </c>
      <c r="I490" s="76" t="s">
        <v>23</v>
      </c>
      <c r="J490" s="77">
        <v>0</v>
      </c>
      <c r="K490" s="43">
        <v>2560</v>
      </c>
      <c r="L490" s="44">
        <v>384</v>
      </c>
      <c r="M490" s="43">
        <v>2944</v>
      </c>
    </row>
    <row r="491" spans="1:13" ht="15" x14ac:dyDescent="0.35">
      <c r="A491" s="119" t="s">
        <v>429</v>
      </c>
      <c r="B491" s="75" t="s">
        <v>233</v>
      </c>
      <c r="C491" s="37">
        <v>2016</v>
      </c>
      <c r="D491" s="38">
        <v>750</v>
      </c>
      <c r="E491" s="46">
        <v>6</v>
      </c>
      <c r="F491" s="40"/>
      <c r="G491" s="40" t="s">
        <v>430</v>
      </c>
      <c r="H491" s="41" t="s">
        <v>418</v>
      </c>
      <c r="I491" s="76">
        <v>2800</v>
      </c>
      <c r="J491" s="77">
        <v>0</v>
      </c>
      <c r="K491" s="43">
        <v>2972.17</v>
      </c>
      <c r="L491" s="44">
        <v>445.82549999999998</v>
      </c>
      <c r="M491" s="43">
        <v>3418</v>
      </c>
    </row>
    <row r="492" spans="1:13" ht="15" x14ac:dyDescent="0.35">
      <c r="A492" s="119" t="s">
        <v>431</v>
      </c>
      <c r="B492" s="75" t="s">
        <v>233</v>
      </c>
      <c r="C492" s="37">
        <v>2020</v>
      </c>
      <c r="D492" s="38">
        <v>750</v>
      </c>
      <c r="E492" s="46">
        <v>6</v>
      </c>
      <c r="F492" s="40"/>
      <c r="G492" s="40" t="s">
        <v>430</v>
      </c>
      <c r="H492" s="41" t="s">
        <v>418</v>
      </c>
      <c r="I492" s="76">
        <v>2800</v>
      </c>
      <c r="J492" s="77">
        <v>0</v>
      </c>
      <c r="K492" s="43">
        <v>4471.3</v>
      </c>
      <c r="L492" s="44">
        <v>670.69500000000005</v>
      </c>
      <c r="M492" s="43">
        <v>5142</v>
      </c>
    </row>
    <row r="493" spans="1:13" ht="15" x14ac:dyDescent="0.35">
      <c r="A493" s="119" t="s">
        <v>432</v>
      </c>
      <c r="B493" s="75" t="s">
        <v>233</v>
      </c>
      <c r="C493" s="37">
        <v>2018</v>
      </c>
      <c r="D493" s="38">
        <v>750</v>
      </c>
      <c r="E493" s="46">
        <v>6</v>
      </c>
      <c r="F493" s="40"/>
      <c r="G493" s="40" t="s">
        <v>433</v>
      </c>
      <c r="H493" s="41" t="s">
        <v>418</v>
      </c>
      <c r="I493" s="76">
        <v>2800</v>
      </c>
      <c r="J493" s="77">
        <v>0</v>
      </c>
      <c r="K493" s="43">
        <v>2588.6999999999998</v>
      </c>
      <c r="L493" s="44">
        <v>388.30499999999995</v>
      </c>
      <c r="M493" s="43">
        <v>2977</v>
      </c>
    </row>
    <row r="494" spans="1:13" ht="15" x14ac:dyDescent="0.35">
      <c r="A494" s="119" t="s">
        <v>434</v>
      </c>
      <c r="B494" s="75" t="s">
        <v>233</v>
      </c>
      <c r="C494" s="37">
        <v>2019</v>
      </c>
      <c r="D494" s="38">
        <v>750</v>
      </c>
      <c r="E494" s="46">
        <v>6</v>
      </c>
      <c r="F494" s="40"/>
      <c r="G494" s="40" t="s">
        <v>433</v>
      </c>
      <c r="H494" s="41" t="s">
        <v>418</v>
      </c>
      <c r="I494" s="76">
        <v>2800</v>
      </c>
      <c r="J494" s="77">
        <v>0</v>
      </c>
      <c r="K494" s="43">
        <v>3795.65</v>
      </c>
      <c r="L494" s="44">
        <v>569.34749999999997</v>
      </c>
      <c r="M494" s="43">
        <v>4365</v>
      </c>
    </row>
    <row r="495" spans="1:13" ht="15" x14ac:dyDescent="0.35">
      <c r="A495" s="100" t="s">
        <v>377</v>
      </c>
      <c r="B495" s="75" t="s">
        <v>23</v>
      </c>
      <c r="C495" s="37" t="s">
        <v>23</v>
      </c>
      <c r="D495" s="38" t="s">
        <v>23</v>
      </c>
      <c r="E495" s="46" t="s">
        <v>23</v>
      </c>
      <c r="F495" s="40"/>
      <c r="G495" s="40" t="s">
        <v>23</v>
      </c>
      <c r="H495" s="41" t="s">
        <v>23</v>
      </c>
      <c r="I495" s="76" t="s">
        <v>23</v>
      </c>
      <c r="J495" s="77" t="s">
        <v>23</v>
      </c>
      <c r="K495" s="43" t="s">
        <v>23</v>
      </c>
      <c r="L495" s="44" t="s">
        <v>23</v>
      </c>
      <c r="M495" s="45" t="s">
        <v>23</v>
      </c>
    </row>
    <row r="496" spans="1:13" ht="15" x14ac:dyDescent="0.35">
      <c r="A496" s="94" t="s">
        <v>435</v>
      </c>
      <c r="B496" s="75" t="s">
        <v>233</v>
      </c>
      <c r="C496" s="37">
        <v>2017</v>
      </c>
      <c r="D496" s="38">
        <v>750</v>
      </c>
      <c r="E496" s="46">
        <v>6</v>
      </c>
      <c r="F496" s="40"/>
      <c r="G496" s="40">
        <v>0</v>
      </c>
      <c r="H496" s="41" t="s">
        <v>418</v>
      </c>
      <c r="I496" s="76">
        <v>9000</v>
      </c>
      <c r="J496" s="77">
        <v>0</v>
      </c>
      <c r="K496" s="43">
        <v>2266.09</v>
      </c>
      <c r="L496" s="44">
        <v>339.9135</v>
      </c>
      <c r="M496" s="43">
        <v>2606</v>
      </c>
    </row>
    <row r="497" spans="1:13" ht="15" x14ac:dyDescent="0.35">
      <c r="A497" s="94" t="s">
        <v>409</v>
      </c>
      <c r="B497" s="75" t="s">
        <v>233</v>
      </c>
      <c r="C497" s="37" t="s">
        <v>436</v>
      </c>
      <c r="D497" s="38">
        <v>750</v>
      </c>
      <c r="E497" s="46">
        <v>6</v>
      </c>
      <c r="F497" s="40"/>
      <c r="G497" s="40">
        <v>0</v>
      </c>
      <c r="H497" s="41" t="s">
        <v>418</v>
      </c>
      <c r="I497" s="76">
        <v>6500</v>
      </c>
      <c r="J497" s="77">
        <v>0</v>
      </c>
      <c r="K497" s="43">
        <v>11040</v>
      </c>
      <c r="L497" s="44">
        <v>1656</v>
      </c>
      <c r="M497" s="45">
        <v>12696</v>
      </c>
    </row>
    <row r="498" spans="1:13" ht="15" x14ac:dyDescent="0.35">
      <c r="A498" s="94" t="s">
        <v>409</v>
      </c>
      <c r="B498" s="75" t="s">
        <v>233</v>
      </c>
      <c r="C498" s="37">
        <v>2015</v>
      </c>
      <c r="D498" s="38">
        <v>750</v>
      </c>
      <c r="E498" s="46">
        <v>6</v>
      </c>
      <c r="F498" s="40"/>
      <c r="G498" s="40">
        <v>0</v>
      </c>
      <c r="H498" s="41" t="s">
        <v>418</v>
      </c>
      <c r="I498" s="76">
        <v>9000</v>
      </c>
      <c r="J498" s="77">
        <v>0</v>
      </c>
      <c r="K498" s="43">
        <v>17942.608695652176</v>
      </c>
      <c r="L498" s="44">
        <v>2691.3913043478265</v>
      </c>
      <c r="M498" s="45">
        <v>20634</v>
      </c>
    </row>
    <row r="499" spans="1:13" ht="15" x14ac:dyDescent="0.35">
      <c r="A499" s="94" t="s">
        <v>409</v>
      </c>
      <c r="B499" s="75" t="s">
        <v>233</v>
      </c>
      <c r="C499" s="37">
        <v>2020</v>
      </c>
      <c r="D499" s="38">
        <v>750</v>
      </c>
      <c r="E499" s="46">
        <v>6</v>
      </c>
      <c r="F499" s="40"/>
      <c r="G499" s="40">
        <v>0</v>
      </c>
      <c r="H499" s="41" t="s">
        <v>418</v>
      </c>
      <c r="I499" s="76">
        <v>6500</v>
      </c>
      <c r="J499" s="77">
        <v>0</v>
      </c>
      <c r="K499" s="43">
        <v>23560</v>
      </c>
      <c r="L499" s="44">
        <v>3534</v>
      </c>
      <c r="M499" s="43">
        <v>27094</v>
      </c>
    </row>
    <row r="500" spans="1:13" ht="15" x14ac:dyDescent="0.35">
      <c r="A500" s="94" t="s">
        <v>437</v>
      </c>
      <c r="B500" s="75" t="s">
        <v>233</v>
      </c>
      <c r="C500" s="37">
        <v>2017</v>
      </c>
      <c r="D500" s="38">
        <v>750</v>
      </c>
      <c r="E500" s="46">
        <v>6</v>
      </c>
      <c r="F500" s="40"/>
      <c r="G500" s="40">
        <v>0</v>
      </c>
      <c r="H500" s="41" t="s">
        <v>418</v>
      </c>
      <c r="I500" s="76">
        <v>9000</v>
      </c>
      <c r="J500" s="77">
        <v>0</v>
      </c>
      <c r="K500" s="43">
        <v>2148.6999999999998</v>
      </c>
      <c r="L500" s="44">
        <v>322.30499999999995</v>
      </c>
      <c r="M500" s="43">
        <v>2471</v>
      </c>
    </row>
    <row r="501" spans="1:13" ht="15" x14ac:dyDescent="0.35">
      <c r="A501" s="94" t="s">
        <v>438</v>
      </c>
      <c r="B501" s="75" t="s">
        <v>233</v>
      </c>
      <c r="C501" s="37">
        <v>2016</v>
      </c>
      <c r="D501" s="38">
        <v>750</v>
      </c>
      <c r="E501" s="46">
        <v>6</v>
      </c>
      <c r="F501" s="40"/>
      <c r="G501" s="40">
        <v>0</v>
      </c>
      <c r="H501" s="41" t="s">
        <v>418</v>
      </c>
      <c r="I501" s="76">
        <v>9000</v>
      </c>
      <c r="J501" s="77">
        <v>0</v>
      </c>
      <c r="K501" s="43">
        <v>3207.83</v>
      </c>
      <c r="L501" s="44">
        <v>481.17449999999997</v>
      </c>
      <c r="M501" s="43">
        <v>3689</v>
      </c>
    </row>
    <row r="502" spans="1:13" ht="15" x14ac:dyDescent="0.35">
      <c r="A502" s="94" t="s">
        <v>439</v>
      </c>
      <c r="B502" s="75" t="s">
        <v>233</v>
      </c>
      <c r="C502" s="37">
        <v>2017</v>
      </c>
      <c r="D502" s="38">
        <v>750</v>
      </c>
      <c r="E502" s="46">
        <v>6</v>
      </c>
      <c r="F502" s="40"/>
      <c r="G502" s="40">
        <v>0</v>
      </c>
      <c r="H502" s="41" t="s">
        <v>418</v>
      </c>
      <c r="I502" s="76">
        <v>9000</v>
      </c>
      <c r="J502" s="77">
        <v>0</v>
      </c>
      <c r="K502" s="43">
        <v>1781.74</v>
      </c>
      <c r="L502" s="44">
        <v>267.26099999999997</v>
      </c>
      <c r="M502" s="43">
        <v>2049</v>
      </c>
    </row>
    <row r="503" spans="1:13" ht="15" x14ac:dyDescent="0.35">
      <c r="A503" s="100" t="s">
        <v>440</v>
      </c>
      <c r="B503" s="75" t="s">
        <v>23</v>
      </c>
      <c r="C503" s="37" t="s">
        <v>23</v>
      </c>
      <c r="D503" s="38" t="s">
        <v>23</v>
      </c>
      <c r="E503" s="46" t="s">
        <v>23</v>
      </c>
      <c r="F503" s="40"/>
      <c r="G503" s="40" t="s">
        <v>23</v>
      </c>
      <c r="H503" s="41" t="s">
        <v>23</v>
      </c>
      <c r="I503" s="76" t="s">
        <v>23</v>
      </c>
      <c r="J503" s="77" t="s">
        <v>23</v>
      </c>
      <c r="K503" s="43" t="s">
        <v>23</v>
      </c>
      <c r="L503" s="44" t="s">
        <v>23</v>
      </c>
      <c r="M503" s="45" t="s">
        <v>23</v>
      </c>
    </row>
    <row r="504" spans="1:13" ht="15" x14ac:dyDescent="0.35">
      <c r="A504" s="94" t="s">
        <v>441</v>
      </c>
      <c r="B504" s="75" t="s">
        <v>233</v>
      </c>
      <c r="C504" s="37">
        <v>2019</v>
      </c>
      <c r="D504" s="38">
        <v>750</v>
      </c>
      <c r="E504" s="46">
        <v>6</v>
      </c>
      <c r="F504" s="40"/>
      <c r="G504" s="40">
        <v>0</v>
      </c>
      <c r="H504" s="41" t="s">
        <v>418</v>
      </c>
      <c r="I504" s="76" t="s">
        <v>23</v>
      </c>
      <c r="J504" s="77">
        <v>0</v>
      </c>
      <c r="K504" s="43">
        <v>1619.1304347826087</v>
      </c>
      <c r="L504" s="44">
        <v>242.86956521739131</v>
      </c>
      <c r="M504" s="45">
        <v>1862</v>
      </c>
    </row>
    <row r="505" spans="1:13" ht="15" x14ac:dyDescent="0.35">
      <c r="A505" s="120"/>
      <c r="B505" s="79" t="s">
        <v>23</v>
      </c>
      <c r="C505" s="90" t="s">
        <v>23</v>
      </c>
      <c r="D505" s="121" t="s">
        <v>23</v>
      </c>
      <c r="E505" s="90" t="s">
        <v>23</v>
      </c>
      <c r="F505" s="122"/>
      <c r="G505" s="82" t="s">
        <v>23</v>
      </c>
      <c r="H505" s="83" t="s">
        <v>23</v>
      </c>
      <c r="I505" s="84" t="s">
        <v>23</v>
      </c>
      <c r="J505" s="123" t="s">
        <v>23</v>
      </c>
      <c r="K505" s="43" t="s">
        <v>23</v>
      </c>
      <c r="L505" s="86" t="s">
        <v>23</v>
      </c>
      <c r="M505" s="45" t="s">
        <v>23</v>
      </c>
    </row>
    <row r="506" spans="1:13" ht="15" x14ac:dyDescent="0.35">
      <c r="A506" s="93" t="s">
        <v>442</v>
      </c>
      <c r="B506" s="115" t="s">
        <v>23</v>
      </c>
      <c r="C506" s="29" t="s">
        <v>23</v>
      </c>
      <c r="D506" s="116" t="s">
        <v>23</v>
      </c>
      <c r="E506" s="27" t="s">
        <v>23</v>
      </c>
      <c r="F506" s="117"/>
      <c r="G506" s="117" t="s">
        <v>23</v>
      </c>
      <c r="H506" s="30" t="s">
        <v>23</v>
      </c>
      <c r="I506" s="76" t="s">
        <v>23</v>
      </c>
      <c r="J506" s="118" t="s">
        <v>23</v>
      </c>
      <c r="K506" s="43" t="s">
        <v>23</v>
      </c>
      <c r="L506" s="44" t="s">
        <v>23</v>
      </c>
      <c r="M506" s="45" t="s">
        <v>23</v>
      </c>
    </row>
    <row r="507" spans="1:13" ht="15" x14ac:dyDescent="0.35">
      <c r="A507" s="94" t="s">
        <v>443</v>
      </c>
      <c r="B507" s="75"/>
      <c r="C507" s="37">
        <v>2022</v>
      </c>
      <c r="D507" s="38" t="s">
        <v>401</v>
      </c>
      <c r="E507" s="46"/>
      <c r="F507" s="40"/>
      <c r="G507" s="40"/>
      <c r="H507" s="41"/>
      <c r="I507" s="76" t="s">
        <v>23</v>
      </c>
      <c r="J507" s="77">
        <v>0</v>
      </c>
      <c r="K507" s="43">
        <v>1118.26</v>
      </c>
      <c r="L507" s="44">
        <v>167.739</v>
      </c>
      <c r="M507" s="43">
        <v>1286</v>
      </c>
    </row>
    <row r="508" spans="1:13" ht="15" x14ac:dyDescent="0.35">
      <c r="A508" s="94" t="s">
        <v>443</v>
      </c>
      <c r="B508" s="75"/>
      <c r="C508" s="37">
        <v>2022</v>
      </c>
      <c r="D508" s="38" t="s">
        <v>258</v>
      </c>
      <c r="E508" s="46"/>
      <c r="F508" s="40"/>
      <c r="G508" s="40"/>
      <c r="H508" s="41"/>
      <c r="I508" s="76" t="s">
        <v>23</v>
      </c>
      <c r="J508" s="77">
        <v>0</v>
      </c>
      <c r="K508" s="43">
        <v>2353.04</v>
      </c>
      <c r="L508" s="44">
        <v>352.95599999999996</v>
      </c>
      <c r="M508" s="43">
        <v>2706</v>
      </c>
    </row>
    <row r="509" spans="1:13" ht="15" x14ac:dyDescent="0.35">
      <c r="A509" s="94" t="s">
        <v>444</v>
      </c>
      <c r="B509" s="75"/>
      <c r="C509" s="37">
        <v>2021</v>
      </c>
      <c r="D509" s="38" t="s">
        <v>401</v>
      </c>
      <c r="E509" s="46"/>
      <c r="F509" s="40"/>
      <c r="G509" s="40"/>
      <c r="H509" s="41"/>
      <c r="I509" s="76" t="s">
        <v>23</v>
      </c>
      <c r="J509" s="77">
        <v>0</v>
      </c>
      <c r="K509" s="43">
        <v>2000</v>
      </c>
      <c r="L509" s="44">
        <v>300</v>
      </c>
      <c r="M509" s="43">
        <v>2300</v>
      </c>
    </row>
    <row r="510" spans="1:13" ht="15" x14ac:dyDescent="0.35">
      <c r="A510" s="94" t="s">
        <v>445</v>
      </c>
      <c r="B510" s="75"/>
      <c r="C510" s="37">
        <v>2021</v>
      </c>
      <c r="D510" s="38">
        <v>1500</v>
      </c>
      <c r="E510" s="46"/>
      <c r="F510" s="40"/>
      <c r="G510" s="40"/>
      <c r="H510" s="41"/>
      <c r="I510" s="76" t="s">
        <v>23</v>
      </c>
      <c r="J510" s="77">
        <v>0</v>
      </c>
      <c r="K510" s="43">
        <v>2061.739130434783</v>
      </c>
      <c r="L510" s="44">
        <v>309.26086956521743</v>
      </c>
      <c r="M510" s="45">
        <v>2371</v>
      </c>
    </row>
    <row r="511" spans="1:13" ht="15" x14ac:dyDescent="0.35">
      <c r="A511" s="94" t="s">
        <v>446</v>
      </c>
      <c r="B511" s="75"/>
      <c r="C511" s="37">
        <v>2017</v>
      </c>
      <c r="D511" s="38">
        <v>750</v>
      </c>
      <c r="E511" s="46"/>
      <c r="F511" s="40"/>
      <c r="G511" s="40"/>
      <c r="H511" s="41"/>
      <c r="I511" s="76" t="s">
        <v>23</v>
      </c>
      <c r="J511" s="77">
        <v>0</v>
      </c>
      <c r="K511" s="43">
        <v>3825.217391304348</v>
      </c>
      <c r="L511" s="44">
        <v>573.78260869565213</v>
      </c>
      <c r="M511" s="45">
        <v>4399</v>
      </c>
    </row>
    <row r="512" spans="1:13" ht="15" x14ac:dyDescent="0.35">
      <c r="A512" s="94" t="s">
        <v>447</v>
      </c>
      <c r="B512" s="75"/>
      <c r="C512" s="37">
        <v>2021</v>
      </c>
      <c r="D512" s="38">
        <v>750</v>
      </c>
      <c r="E512" s="46"/>
      <c r="F512" s="40"/>
      <c r="G512" s="40"/>
      <c r="H512" s="41"/>
      <c r="I512" s="76" t="s">
        <v>23</v>
      </c>
      <c r="J512" s="77">
        <v>0</v>
      </c>
      <c r="K512" s="43">
        <v>1412.17</v>
      </c>
      <c r="L512" s="44">
        <v>211.82550000000001</v>
      </c>
      <c r="M512" s="43">
        <v>1624</v>
      </c>
    </row>
    <row r="513" spans="1:13" ht="15" x14ac:dyDescent="0.35">
      <c r="A513" s="94" t="s">
        <v>448</v>
      </c>
      <c r="B513" s="75"/>
      <c r="C513" s="37">
        <v>2021</v>
      </c>
      <c r="D513" s="38">
        <v>750</v>
      </c>
      <c r="E513" s="46"/>
      <c r="F513" s="40"/>
      <c r="G513" s="40"/>
      <c r="H513" s="41"/>
      <c r="I513" s="76" t="s">
        <v>23</v>
      </c>
      <c r="J513" s="77">
        <v>0</v>
      </c>
      <c r="K513" s="43">
        <v>2000</v>
      </c>
      <c r="L513" s="44">
        <v>300</v>
      </c>
      <c r="M513" s="43">
        <v>2300</v>
      </c>
    </row>
    <row r="514" spans="1:13" ht="15" x14ac:dyDescent="0.35">
      <c r="A514" s="94" t="s">
        <v>449</v>
      </c>
      <c r="B514" s="75"/>
      <c r="C514" s="37">
        <v>2020</v>
      </c>
      <c r="D514" s="38">
        <v>1500</v>
      </c>
      <c r="E514" s="46"/>
      <c r="F514" s="40"/>
      <c r="G514" s="40"/>
      <c r="H514" s="41"/>
      <c r="I514" s="76" t="s">
        <v>23</v>
      </c>
      <c r="J514" s="77">
        <v>0</v>
      </c>
      <c r="K514" s="43">
        <v>2532.1739130434785</v>
      </c>
      <c r="L514" s="44">
        <v>379.82608695652175</v>
      </c>
      <c r="M514" s="45">
        <v>2912</v>
      </c>
    </row>
    <row r="515" spans="1:13" ht="15" x14ac:dyDescent="0.35">
      <c r="A515" s="94" t="s">
        <v>450</v>
      </c>
      <c r="B515" s="75"/>
      <c r="C515" s="37">
        <v>2020</v>
      </c>
      <c r="D515" s="38">
        <v>750</v>
      </c>
      <c r="E515" s="46"/>
      <c r="F515" s="40"/>
      <c r="G515" s="40"/>
      <c r="H515" s="41"/>
      <c r="I515" s="76" t="s">
        <v>23</v>
      </c>
      <c r="J515" s="77">
        <v>0</v>
      </c>
      <c r="K515" s="43">
        <v>2501.739130434783</v>
      </c>
      <c r="L515" s="44">
        <v>375.26086956521743</v>
      </c>
      <c r="M515" s="45">
        <v>2877</v>
      </c>
    </row>
    <row r="516" spans="1:13" ht="15" x14ac:dyDescent="0.35">
      <c r="A516" s="94" t="s">
        <v>451</v>
      </c>
      <c r="B516" s="75"/>
      <c r="C516" s="37">
        <v>2017</v>
      </c>
      <c r="D516" s="38">
        <v>750</v>
      </c>
      <c r="E516" s="46"/>
      <c r="F516" s="40"/>
      <c r="G516" s="40"/>
      <c r="H516" s="41"/>
      <c r="I516" s="76" t="s">
        <v>23</v>
      </c>
      <c r="J516" s="77">
        <v>0</v>
      </c>
      <c r="K516" s="43">
        <v>5235.6499999999996</v>
      </c>
      <c r="L516" s="44">
        <v>785.34749999999997</v>
      </c>
      <c r="M516" s="43">
        <v>6021</v>
      </c>
    </row>
    <row r="517" spans="1:13" ht="15" x14ac:dyDescent="0.35">
      <c r="A517" s="94" t="s">
        <v>452</v>
      </c>
      <c r="B517" s="75"/>
      <c r="C517" s="37">
        <v>2020</v>
      </c>
      <c r="D517" s="38">
        <v>750</v>
      </c>
      <c r="E517" s="46"/>
      <c r="F517" s="40"/>
      <c r="G517" s="40"/>
      <c r="H517" s="41"/>
      <c r="I517" s="76" t="s">
        <v>23</v>
      </c>
      <c r="J517" s="77">
        <v>0</v>
      </c>
      <c r="K517" s="43">
        <v>1784.3478260869567</v>
      </c>
      <c r="L517" s="44">
        <v>267.6521739130435</v>
      </c>
      <c r="M517" s="45">
        <v>2052</v>
      </c>
    </row>
    <row r="518" spans="1:13" ht="15" x14ac:dyDescent="0.35">
      <c r="A518" s="94" t="s">
        <v>452</v>
      </c>
      <c r="B518" s="75"/>
      <c r="C518" s="37">
        <v>2020</v>
      </c>
      <c r="D518" s="38">
        <v>1500</v>
      </c>
      <c r="E518" s="46"/>
      <c r="F518" s="40"/>
      <c r="G518" s="40"/>
      <c r="H518" s="41"/>
      <c r="I518" s="76" t="s">
        <v>23</v>
      </c>
      <c r="J518" s="77">
        <v>0</v>
      </c>
      <c r="K518" s="43">
        <v>3591.3043478260875</v>
      </c>
      <c r="L518" s="44">
        <v>538.69565217391312</v>
      </c>
      <c r="M518" s="45">
        <v>4130</v>
      </c>
    </row>
    <row r="519" spans="1:13" ht="15" x14ac:dyDescent="0.35">
      <c r="A519" s="94" t="s">
        <v>453</v>
      </c>
      <c r="B519" s="75"/>
      <c r="C519" s="37">
        <v>2019</v>
      </c>
      <c r="D519" s="38" t="s">
        <v>401</v>
      </c>
      <c r="E519" s="46"/>
      <c r="F519" s="40"/>
      <c r="G519" s="40"/>
      <c r="H519" s="41"/>
      <c r="I519" s="76" t="s">
        <v>23</v>
      </c>
      <c r="J519" s="77">
        <v>0</v>
      </c>
      <c r="K519" s="43">
        <v>1795.6521739130437</v>
      </c>
      <c r="L519" s="44">
        <v>269.34782608695656</v>
      </c>
      <c r="M519" s="45">
        <v>2065</v>
      </c>
    </row>
    <row r="520" spans="1:13" ht="15" x14ac:dyDescent="0.35">
      <c r="A520" s="94" t="s">
        <v>453</v>
      </c>
      <c r="B520" s="75"/>
      <c r="C520" s="37">
        <v>2020</v>
      </c>
      <c r="D520" s="38" t="s">
        <v>401</v>
      </c>
      <c r="E520" s="46"/>
      <c r="F520" s="40"/>
      <c r="G520" s="40"/>
      <c r="H520" s="41"/>
      <c r="I520" s="76" t="s">
        <v>23</v>
      </c>
      <c r="J520" s="77">
        <v>0</v>
      </c>
      <c r="K520" s="43">
        <v>1941.74</v>
      </c>
      <c r="L520" s="44">
        <v>291.26099999999997</v>
      </c>
      <c r="M520" s="43">
        <v>2233</v>
      </c>
    </row>
    <row r="521" spans="1:13" ht="15" x14ac:dyDescent="0.35">
      <c r="A521" s="94" t="s">
        <v>454</v>
      </c>
      <c r="B521" s="75"/>
      <c r="C521" s="37">
        <v>2017</v>
      </c>
      <c r="D521" s="38">
        <v>750</v>
      </c>
      <c r="E521" s="46"/>
      <c r="F521" s="40"/>
      <c r="G521" s="40"/>
      <c r="H521" s="41"/>
      <c r="I521" s="76" t="s">
        <v>23</v>
      </c>
      <c r="J521" s="77">
        <v>0</v>
      </c>
      <c r="K521" s="43">
        <v>8295.652173913044</v>
      </c>
      <c r="L521" s="44">
        <v>1244.3478260869565</v>
      </c>
      <c r="M521" s="45">
        <v>9540</v>
      </c>
    </row>
    <row r="522" spans="1:13" ht="15" x14ac:dyDescent="0.35">
      <c r="A522" s="94" t="s">
        <v>357</v>
      </c>
      <c r="B522" s="75"/>
      <c r="C522" s="37">
        <v>2020</v>
      </c>
      <c r="D522" s="38">
        <v>750</v>
      </c>
      <c r="E522" s="46"/>
      <c r="F522" s="40"/>
      <c r="G522" s="40"/>
      <c r="H522" s="41"/>
      <c r="I522" s="76" t="s">
        <v>23</v>
      </c>
      <c r="J522" s="77">
        <v>0</v>
      </c>
      <c r="K522" s="43">
        <v>1560.0000000000002</v>
      </c>
      <c r="L522" s="44">
        <v>234.00000000000003</v>
      </c>
      <c r="M522" s="45">
        <v>1794</v>
      </c>
    </row>
    <row r="523" spans="1:13" ht="15" x14ac:dyDescent="0.35">
      <c r="A523" s="94" t="s">
        <v>357</v>
      </c>
      <c r="B523" s="75"/>
      <c r="C523" s="37">
        <v>2020</v>
      </c>
      <c r="D523" s="38" t="s">
        <v>258</v>
      </c>
      <c r="E523" s="46"/>
      <c r="F523" s="40"/>
      <c r="G523" s="40"/>
      <c r="H523" s="41"/>
      <c r="I523" s="76" t="s">
        <v>23</v>
      </c>
      <c r="J523" s="77">
        <v>0</v>
      </c>
      <c r="K523" s="43">
        <v>3882.61</v>
      </c>
      <c r="L523" s="44">
        <v>582.39149999999995</v>
      </c>
      <c r="M523" s="43">
        <v>4465</v>
      </c>
    </row>
    <row r="524" spans="1:13" ht="15" x14ac:dyDescent="0.35">
      <c r="A524" s="95"/>
      <c r="B524" s="79"/>
      <c r="C524" s="80"/>
      <c r="D524" s="81"/>
      <c r="E524" s="39"/>
      <c r="F524" s="82"/>
      <c r="G524" s="82"/>
      <c r="H524" s="83"/>
      <c r="I524" s="84"/>
      <c r="J524" s="85"/>
      <c r="K524" s="43"/>
      <c r="L524" s="86"/>
      <c r="M524" s="45"/>
    </row>
    <row r="525" spans="1:13" ht="15" x14ac:dyDescent="0.35">
      <c r="A525" s="124" t="s">
        <v>455</v>
      </c>
      <c r="B525" s="75" t="s">
        <v>23</v>
      </c>
      <c r="C525" s="37" t="s">
        <v>23</v>
      </c>
      <c r="D525" s="38" t="s">
        <v>23</v>
      </c>
      <c r="E525" s="46" t="s">
        <v>23</v>
      </c>
      <c r="F525" s="40"/>
      <c r="G525" s="40" t="s">
        <v>23</v>
      </c>
      <c r="H525" s="41" t="s">
        <v>23</v>
      </c>
      <c r="I525" s="76" t="s">
        <v>23</v>
      </c>
      <c r="J525" s="77" t="s">
        <v>23</v>
      </c>
      <c r="K525" s="43" t="s">
        <v>23</v>
      </c>
      <c r="L525" s="44" t="s">
        <v>23</v>
      </c>
      <c r="M525" s="45" t="s">
        <v>23</v>
      </c>
    </row>
    <row r="526" spans="1:13" ht="15" x14ac:dyDescent="0.35">
      <c r="A526" s="100" t="s">
        <v>456</v>
      </c>
      <c r="B526" s="75" t="s">
        <v>23</v>
      </c>
      <c r="C526" s="37" t="s">
        <v>23</v>
      </c>
      <c r="D526" s="38" t="s">
        <v>23</v>
      </c>
      <c r="E526" s="46" t="s">
        <v>23</v>
      </c>
      <c r="F526" s="40"/>
      <c r="G526" s="40" t="s">
        <v>23</v>
      </c>
      <c r="H526" s="41" t="s">
        <v>23</v>
      </c>
      <c r="I526" s="76" t="s">
        <v>23</v>
      </c>
      <c r="J526" s="77" t="s">
        <v>23</v>
      </c>
      <c r="K526" s="43" t="s">
        <v>23</v>
      </c>
      <c r="L526" s="44" t="s">
        <v>23</v>
      </c>
      <c r="M526" s="45" t="s">
        <v>23</v>
      </c>
    </row>
    <row r="527" spans="1:13" ht="15" x14ac:dyDescent="0.35">
      <c r="A527" s="94" t="s">
        <v>457</v>
      </c>
      <c r="B527" s="75" t="s">
        <v>396</v>
      </c>
      <c r="C527" s="37">
        <v>2019</v>
      </c>
      <c r="D527" s="38">
        <v>750</v>
      </c>
      <c r="E527" s="46">
        <v>12</v>
      </c>
      <c r="F527" s="40"/>
      <c r="G527" s="40" t="s">
        <v>371</v>
      </c>
      <c r="H527" s="41" t="s">
        <v>458</v>
      </c>
      <c r="I527" s="76">
        <v>700</v>
      </c>
      <c r="J527" s="77"/>
      <c r="K527" s="43">
        <v>1119.1304347826087</v>
      </c>
      <c r="L527" s="44">
        <v>167.86956521739131</v>
      </c>
      <c r="M527" s="45">
        <v>1287</v>
      </c>
    </row>
    <row r="528" spans="1:13" ht="15" x14ac:dyDescent="0.35">
      <c r="A528" s="94" t="s">
        <v>459</v>
      </c>
      <c r="B528" s="75" t="s">
        <v>396</v>
      </c>
      <c r="C528" s="37">
        <v>2019</v>
      </c>
      <c r="D528" s="38">
        <v>750</v>
      </c>
      <c r="E528" s="46">
        <v>12</v>
      </c>
      <c r="F528" s="40"/>
      <c r="G528" s="40">
        <v>0</v>
      </c>
      <c r="H528" s="41" t="s">
        <v>460</v>
      </c>
      <c r="I528" s="76">
        <v>872.2</v>
      </c>
      <c r="J528" s="77"/>
      <c r="K528" s="43">
        <v>1354.78</v>
      </c>
      <c r="L528" s="44">
        <v>203.21699999999998</v>
      </c>
      <c r="M528" s="43">
        <v>1558</v>
      </c>
    </row>
    <row r="529" spans="1:13" ht="15" x14ac:dyDescent="0.35">
      <c r="A529" s="94" t="s">
        <v>461</v>
      </c>
      <c r="B529" s="75" t="s">
        <v>396</v>
      </c>
      <c r="C529" s="37">
        <v>2019</v>
      </c>
      <c r="D529" s="38">
        <v>750</v>
      </c>
      <c r="E529" s="46">
        <v>12</v>
      </c>
      <c r="F529" s="40"/>
      <c r="G529" s="40">
        <v>0</v>
      </c>
      <c r="H529" s="41" t="s">
        <v>460</v>
      </c>
      <c r="I529" s="76" t="s">
        <v>23</v>
      </c>
      <c r="J529" s="77"/>
      <c r="K529" s="43">
        <v>1295.6521739130435</v>
      </c>
      <c r="L529" s="44">
        <v>194.34782608695653</v>
      </c>
      <c r="M529" s="45">
        <v>1490</v>
      </c>
    </row>
    <row r="530" spans="1:13" ht="15" x14ac:dyDescent="0.35">
      <c r="A530" s="94" t="s">
        <v>462</v>
      </c>
      <c r="B530" s="75" t="s">
        <v>396</v>
      </c>
      <c r="C530" s="37">
        <v>2019</v>
      </c>
      <c r="D530" s="38">
        <v>750</v>
      </c>
      <c r="E530" s="46">
        <v>12</v>
      </c>
      <c r="F530" s="40"/>
      <c r="G530" s="40">
        <v>0</v>
      </c>
      <c r="H530" s="41" t="s">
        <v>460</v>
      </c>
      <c r="I530" s="76" t="s">
        <v>23</v>
      </c>
      <c r="J530" s="77"/>
      <c r="K530" s="43">
        <v>1513.0434782608697</v>
      </c>
      <c r="L530" s="44">
        <v>226.95652173913047</v>
      </c>
      <c r="M530" s="45">
        <v>1740</v>
      </c>
    </row>
    <row r="531" spans="1:13" ht="15" x14ac:dyDescent="0.35">
      <c r="A531" s="94" t="s">
        <v>463</v>
      </c>
      <c r="B531" s="75" t="s">
        <v>396</v>
      </c>
      <c r="C531" s="37">
        <v>2019</v>
      </c>
      <c r="D531" s="38" t="s">
        <v>401</v>
      </c>
      <c r="E531" s="46">
        <v>12</v>
      </c>
      <c r="F531" s="40"/>
      <c r="G531" s="40">
        <v>0</v>
      </c>
      <c r="H531" s="41" t="s">
        <v>460</v>
      </c>
      <c r="I531" s="76" t="s">
        <v>23</v>
      </c>
      <c r="J531" s="77"/>
      <c r="K531" s="43">
        <v>1631.304347826087</v>
      </c>
      <c r="L531" s="44">
        <v>244.69565217391303</v>
      </c>
      <c r="M531" s="45">
        <v>1876</v>
      </c>
    </row>
    <row r="532" spans="1:13" ht="15" x14ac:dyDescent="0.35">
      <c r="A532" s="94" t="s">
        <v>463</v>
      </c>
      <c r="B532" s="75" t="s">
        <v>396</v>
      </c>
      <c r="C532" s="37">
        <v>2019</v>
      </c>
      <c r="D532" s="38" t="s">
        <v>258</v>
      </c>
      <c r="E532" s="46">
        <v>12</v>
      </c>
      <c r="F532" s="40"/>
      <c r="G532" s="40">
        <v>0</v>
      </c>
      <c r="H532" s="41" t="s">
        <v>460</v>
      </c>
      <c r="I532" s="76" t="s">
        <v>23</v>
      </c>
      <c r="J532" s="77"/>
      <c r="K532" s="43">
        <v>3826.0869565217395</v>
      </c>
      <c r="L532" s="44">
        <v>573.91304347826087</v>
      </c>
      <c r="M532" s="45">
        <v>4400</v>
      </c>
    </row>
    <row r="533" spans="1:13" ht="15" x14ac:dyDescent="0.35">
      <c r="A533" s="94" t="s">
        <v>464</v>
      </c>
      <c r="B533" s="75" t="s">
        <v>396</v>
      </c>
      <c r="C533" s="37">
        <v>2018</v>
      </c>
      <c r="D533" s="38">
        <v>1500</v>
      </c>
      <c r="E533" s="46">
        <v>12</v>
      </c>
      <c r="F533" s="40"/>
      <c r="G533" s="40">
        <v>0</v>
      </c>
      <c r="H533" s="41" t="s">
        <v>460</v>
      </c>
      <c r="I533" s="76">
        <v>3500</v>
      </c>
      <c r="J533" s="77">
        <v>0</v>
      </c>
      <c r="K533" s="43">
        <v>4600</v>
      </c>
      <c r="L533" s="44">
        <v>690</v>
      </c>
      <c r="M533" s="45">
        <v>5290</v>
      </c>
    </row>
    <row r="534" spans="1:13" ht="15" x14ac:dyDescent="0.35">
      <c r="A534" s="93"/>
      <c r="B534" s="75" t="s">
        <v>23</v>
      </c>
      <c r="C534" s="37" t="s">
        <v>23</v>
      </c>
      <c r="D534" s="38" t="s">
        <v>23</v>
      </c>
      <c r="E534" s="46" t="s">
        <v>23</v>
      </c>
      <c r="F534" s="40"/>
      <c r="G534" s="40" t="s">
        <v>23</v>
      </c>
      <c r="H534" s="41" t="s">
        <v>23</v>
      </c>
      <c r="I534" s="76" t="s">
        <v>23</v>
      </c>
      <c r="J534" s="77" t="s">
        <v>23</v>
      </c>
      <c r="K534" s="43" t="s">
        <v>23</v>
      </c>
      <c r="L534" s="44" t="s">
        <v>23</v>
      </c>
      <c r="M534" s="45" t="s">
        <v>23</v>
      </c>
    </row>
    <row r="535" spans="1:13" ht="15" x14ac:dyDescent="0.35">
      <c r="A535" s="100" t="s">
        <v>465</v>
      </c>
      <c r="B535" s="75" t="s">
        <v>23</v>
      </c>
      <c r="C535" s="37" t="s">
        <v>23</v>
      </c>
      <c r="D535" s="38" t="s">
        <v>23</v>
      </c>
      <c r="E535" s="46" t="s">
        <v>23</v>
      </c>
      <c r="F535" s="40"/>
      <c r="G535" s="40" t="s">
        <v>23</v>
      </c>
      <c r="H535" s="41" t="s">
        <v>23</v>
      </c>
      <c r="I535" s="76" t="s">
        <v>23</v>
      </c>
      <c r="J535" s="77" t="s">
        <v>23</v>
      </c>
      <c r="K535" s="43" t="s">
        <v>23</v>
      </c>
      <c r="L535" s="44" t="s">
        <v>23</v>
      </c>
      <c r="M535" s="45" t="s">
        <v>23</v>
      </c>
    </row>
    <row r="536" spans="1:13" ht="15" x14ac:dyDescent="0.35">
      <c r="A536" s="94" t="s">
        <v>466</v>
      </c>
      <c r="B536" s="75" t="s">
        <v>334</v>
      </c>
      <c r="C536" s="37">
        <v>2021</v>
      </c>
      <c r="D536" s="38">
        <v>750</v>
      </c>
      <c r="E536" s="46">
        <v>6</v>
      </c>
      <c r="F536" s="40"/>
      <c r="G536" s="40" t="s">
        <v>371</v>
      </c>
      <c r="H536" s="41" t="s">
        <v>467</v>
      </c>
      <c r="I536" s="76">
        <v>554.59</v>
      </c>
      <c r="J536" s="77">
        <v>0</v>
      </c>
      <c r="K536" s="43">
        <v>866.08695652173924</v>
      </c>
      <c r="L536" s="44">
        <v>129.91304347826087</v>
      </c>
      <c r="M536" s="45">
        <v>996</v>
      </c>
    </row>
    <row r="537" spans="1:13" ht="15" x14ac:dyDescent="0.35">
      <c r="A537" s="94" t="s">
        <v>466</v>
      </c>
      <c r="B537" s="75" t="s">
        <v>334</v>
      </c>
      <c r="C537" s="37">
        <v>2022</v>
      </c>
      <c r="D537" s="38">
        <v>750</v>
      </c>
      <c r="E537" s="46">
        <v>6</v>
      </c>
      <c r="F537" s="40"/>
      <c r="G537" s="40" t="s">
        <v>371</v>
      </c>
      <c r="H537" s="41" t="s">
        <v>467</v>
      </c>
      <c r="I537" s="76" t="s">
        <v>23</v>
      </c>
      <c r="J537" s="77">
        <v>0</v>
      </c>
      <c r="K537" s="43">
        <v>918.26</v>
      </c>
      <c r="L537" s="44">
        <v>137.739</v>
      </c>
      <c r="M537" s="43">
        <v>1056</v>
      </c>
    </row>
    <row r="538" spans="1:13" ht="15" x14ac:dyDescent="0.35">
      <c r="A538" s="94" t="s">
        <v>468</v>
      </c>
      <c r="B538" s="75" t="s">
        <v>334</v>
      </c>
      <c r="C538" s="37">
        <v>2020</v>
      </c>
      <c r="D538" s="38">
        <v>750</v>
      </c>
      <c r="E538" s="46">
        <v>6</v>
      </c>
      <c r="F538" s="40"/>
      <c r="G538" s="40" t="s">
        <v>371</v>
      </c>
      <c r="H538" s="41" t="s">
        <v>467</v>
      </c>
      <c r="I538" s="76" t="s">
        <v>23</v>
      </c>
      <c r="J538" s="77">
        <v>0</v>
      </c>
      <c r="K538" s="43">
        <v>920.00000000000011</v>
      </c>
      <c r="L538" s="44">
        <v>138</v>
      </c>
      <c r="M538" s="45">
        <v>1058</v>
      </c>
    </row>
    <row r="539" spans="1:13" ht="15" x14ac:dyDescent="0.35">
      <c r="A539" s="94" t="s">
        <v>469</v>
      </c>
      <c r="B539" s="75" t="s">
        <v>334</v>
      </c>
      <c r="C539" s="37">
        <v>2020</v>
      </c>
      <c r="D539" s="38">
        <v>750</v>
      </c>
      <c r="E539" s="46">
        <v>6</v>
      </c>
      <c r="F539" s="40"/>
      <c r="G539" s="40" t="s">
        <v>371</v>
      </c>
      <c r="H539" s="41" t="s">
        <v>467</v>
      </c>
      <c r="I539" s="76" t="s">
        <v>23</v>
      </c>
      <c r="J539" s="77">
        <v>0</v>
      </c>
      <c r="K539" s="43">
        <v>849.56521739130437</v>
      </c>
      <c r="L539" s="44">
        <v>127.43478260869566</v>
      </c>
      <c r="M539" s="45">
        <v>977</v>
      </c>
    </row>
    <row r="540" spans="1:13" ht="15" x14ac:dyDescent="0.35">
      <c r="A540" s="94" t="s">
        <v>469</v>
      </c>
      <c r="B540" s="75" t="s">
        <v>334</v>
      </c>
      <c r="C540" s="37">
        <v>2022</v>
      </c>
      <c r="D540" s="38">
        <v>750</v>
      </c>
      <c r="E540" s="46">
        <v>6</v>
      </c>
      <c r="F540" s="40"/>
      <c r="G540" s="40" t="s">
        <v>371</v>
      </c>
      <c r="H540" s="41" t="s">
        <v>467</v>
      </c>
      <c r="I540" s="76" t="s">
        <v>23</v>
      </c>
      <c r="J540" s="77">
        <v>0</v>
      </c>
      <c r="K540" s="43">
        <v>1047.83</v>
      </c>
      <c r="L540" s="44">
        <v>157.17449999999999</v>
      </c>
      <c r="M540" s="43">
        <v>1205</v>
      </c>
    </row>
    <row r="541" spans="1:13" ht="15" x14ac:dyDescent="0.35">
      <c r="A541" s="94" t="s">
        <v>470</v>
      </c>
      <c r="B541" s="75" t="s">
        <v>334</v>
      </c>
      <c r="C541" s="37">
        <v>2020</v>
      </c>
      <c r="D541" s="38">
        <v>750</v>
      </c>
      <c r="E541" s="46">
        <v>6</v>
      </c>
      <c r="F541" s="40"/>
      <c r="G541" s="40">
        <v>0</v>
      </c>
      <c r="H541" s="41" t="s">
        <v>467</v>
      </c>
      <c r="I541" s="76">
        <v>548.94000000000005</v>
      </c>
      <c r="J541" s="77">
        <v>0</v>
      </c>
      <c r="K541" s="43">
        <v>847.82608695652175</v>
      </c>
      <c r="L541" s="44">
        <v>127.17391304347825</v>
      </c>
      <c r="M541" s="45">
        <v>975</v>
      </c>
    </row>
    <row r="542" spans="1:13" ht="15" x14ac:dyDescent="0.35">
      <c r="A542" s="94" t="s">
        <v>470</v>
      </c>
      <c r="B542" s="75" t="s">
        <v>334</v>
      </c>
      <c r="C542" s="37">
        <v>2022</v>
      </c>
      <c r="D542" s="38">
        <v>750</v>
      </c>
      <c r="E542" s="46">
        <v>6</v>
      </c>
      <c r="F542" s="40"/>
      <c r="G542" s="40">
        <v>0</v>
      </c>
      <c r="H542" s="41" t="s">
        <v>467</v>
      </c>
      <c r="I542" s="76" t="s">
        <v>23</v>
      </c>
      <c r="J542" s="77">
        <v>0</v>
      </c>
      <c r="K542" s="43">
        <v>1035.6500000000001</v>
      </c>
      <c r="L542" s="44">
        <v>155.3475</v>
      </c>
      <c r="M542" s="43">
        <v>1191</v>
      </c>
    </row>
    <row r="543" spans="1:13" ht="15" x14ac:dyDescent="0.35">
      <c r="A543" s="94" t="s">
        <v>471</v>
      </c>
      <c r="B543" s="75" t="s">
        <v>334</v>
      </c>
      <c r="C543" s="37">
        <v>2021</v>
      </c>
      <c r="D543" s="38">
        <v>750</v>
      </c>
      <c r="E543" s="46">
        <v>6</v>
      </c>
      <c r="F543" s="40"/>
      <c r="G543" s="40">
        <v>0</v>
      </c>
      <c r="H543" s="41" t="s">
        <v>467</v>
      </c>
      <c r="I543" s="76" t="s">
        <v>23</v>
      </c>
      <c r="J543" s="77"/>
      <c r="K543" s="43">
        <v>1048.6956521739132</v>
      </c>
      <c r="L543" s="44">
        <v>157.30434782608697</v>
      </c>
      <c r="M543" s="45">
        <v>1206</v>
      </c>
    </row>
    <row r="544" spans="1:13" ht="15" x14ac:dyDescent="0.35">
      <c r="A544" s="94" t="s">
        <v>471</v>
      </c>
      <c r="B544" s="75" t="s">
        <v>334</v>
      </c>
      <c r="C544" s="37">
        <v>2022</v>
      </c>
      <c r="D544" s="38">
        <v>750</v>
      </c>
      <c r="E544" s="46">
        <v>6</v>
      </c>
      <c r="F544" s="40"/>
      <c r="G544" s="40">
        <v>0</v>
      </c>
      <c r="H544" s="41" t="s">
        <v>467</v>
      </c>
      <c r="I544" s="76" t="s">
        <v>23</v>
      </c>
      <c r="J544" s="77"/>
      <c r="K544" s="43">
        <v>1054.78</v>
      </c>
      <c r="L544" s="44">
        <v>158.21699999999998</v>
      </c>
      <c r="M544" s="43">
        <v>1213</v>
      </c>
    </row>
    <row r="545" spans="1:13" ht="15" x14ac:dyDescent="0.35">
      <c r="A545" s="94" t="s">
        <v>472</v>
      </c>
      <c r="B545" s="75" t="s">
        <v>334</v>
      </c>
      <c r="C545" s="37">
        <v>2022</v>
      </c>
      <c r="D545" s="38">
        <v>750</v>
      </c>
      <c r="E545" s="46">
        <v>6</v>
      </c>
      <c r="F545" s="40"/>
      <c r="G545" s="40" t="s">
        <v>371</v>
      </c>
      <c r="H545" s="41" t="s">
        <v>467</v>
      </c>
      <c r="I545" s="76" t="s">
        <v>23</v>
      </c>
      <c r="J545" s="77">
        <v>0</v>
      </c>
      <c r="K545" s="43">
        <v>1047.83</v>
      </c>
      <c r="L545" s="44">
        <v>157.17449999999999</v>
      </c>
      <c r="M545" s="43">
        <v>1205</v>
      </c>
    </row>
    <row r="546" spans="1:13" ht="15" x14ac:dyDescent="0.35">
      <c r="A546" s="94" t="s">
        <v>473</v>
      </c>
      <c r="B546" s="75" t="s">
        <v>334</v>
      </c>
      <c r="C546" s="37">
        <v>2020</v>
      </c>
      <c r="D546" s="38">
        <v>750</v>
      </c>
      <c r="E546" s="46">
        <v>6</v>
      </c>
      <c r="F546" s="40"/>
      <c r="G546" s="40">
        <v>0</v>
      </c>
      <c r="H546" s="41" t="s">
        <v>467</v>
      </c>
      <c r="I546" s="76" t="s">
        <v>23</v>
      </c>
      <c r="J546" s="77">
        <v>0</v>
      </c>
      <c r="K546" s="43">
        <v>978.26086956521749</v>
      </c>
      <c r="L546" s="44">
        <v>146.73913043478262</v>
      </c>
      <c r="M546" s="43">
        <v>1125</v>
      </c>
    </row>
    <row r="547" spans="1:13" ht="15" x14ac:dyDescent="0.35">
      <c r="A547" s="93"/>
      <c r="B547" s="75"/>
      <c r="C547" s="37"/>
      <c r="D547" s="38"/>
      <c r="E547" s="46"/>
      <c r="F547" s="40"/>
      <c r="G547" s="40" t="s">
        <v>23</v>
      </c>
      <c r="H547" s="41" t="s">
        <v>23</v>
      </c>
      <c r="I547" s="76" t="s">
        <v>23</v>
      </c>
      <c r="J547" s="77"/>
      <c r="K547" s="43" t="s">
        <v>23</v>
      </c>
      <c r="L547" s="44" t="s">
        <v>23</v>
      </c>
      <c r="M547" s="45" t="s">
        <v>23</v>
      </c>
    </row>
    <row r="548" spans="1:13" ht="16.2" x14ac:dyDescent="0.35">
      <c r="A548" s="100" t="s">
        <v>474</v>
      </c>
      <c r="B548" s="75" t="s">
        <v>23</v>
      </c>
      <c r="C548" s="37" t="s">
        <v>23</v>
      </c>
      <c r="D548" s="38" t="s">
        <v>23</v>
      </c>
      <c r="E548" s="46" t="s">
        <v>23</v>
      </c>
      <c r="F548" s="40"/>
      <c r="G548" s="40" t="s">
        <v>23</v>
      </c>
      <c r="H548" s="41" t="s">
        <v>23</v>
      </c>
      <c r="I548" s="76" t="s">
        <v>23</v>
      </c>
      <c r="J548" s="125"/>
      <c r="K548" s="43" t="s">
        <v>23</v>
      </c>
      <c r="L548" s="44" t="s">
        <v>23</v>
      </c>
      <c r="M548" s="45" t="s">
        <v>23</v>
      </c>
    </row>
    <row r="549" spans="1:13" ht="16.2" x14ac:dyDescent="0.35">
      <c r="A549" s="100" t="s">
        <v>475</v>
      </c>
      <c r="B549" s="75"/>
      <c r="C549" s="37"/>
      <c r="D549" s="38"/>
      <c r="E549" s="46"/>
      <c r="F549" s="40"/>
      <c r="G549" s="40" t="s">
        <v>23</v>
      </c>
      <c r="H549" s="41" t="s">
        <v>23</v>
      </c>
      <c r="I549" s="76" t="s">
        <v>23</v>
      </c>
      <c r="J549" s="125"/>
      <c r="K549" s="43" t="s">
        <v>23</v>
      </c>
      <c r="L549" s="44" t="s">
        <v>23</v>
      </c>
      <c r="M549" s="45" t="s">
        <v>23</v>
      </c>
    </row>
    <row r="550" spans="1:13" ht="15" x14ac:dyDescent="0.35">
      <c r="A550" s="93" t="s">
        <v>476</v>
      </c>
      <c r="B550" s="75" t="s">
        <v>23</v>
      </c>
      <c r="C550" s="37" t="s">
        <v>23</v>
      </c>
      <c r="D550" s="38" t="s">
        <v>23</v>
      </c>
      <c r="E550" s="46" t="s">
        <v>23</v>
      </c>
      <c r="F550" s="40"/>
      <c r="G550" s="40" t="s">
        <v>23</v>
      </c>
      <c r="H550" s="41" t="s">
        <v>23</v>
      </c>
      <c r="I550" s="76" t="s">
        <v>23</v>
      </c>
      <c r="J550" s="77" t="s">
        <v>23</v>
      </c>
      <c r="K550" s="43" t="s">
        <v>23</v>
      </c>
      <c r="L550" s="44" t="s">
        <v>23</v>
      </c>
      <c r="M550" s="45" t="s">
        <v>23</v>
      </c>
    </row>
    <row r="551" spans="1:13" ht="15" x14ac:dyDescent="0.35">
      <c r="A551" s="95" t="s">
        <v>477</v>
      </c>
      <c r="B551" s="79" t="s">
        <v>233</v>
      </c>
      <c r="C551" s="80">
        <v>2020</v>
      </c>
      <c r="D551" s="81">
        <v>750</v>
      </c>
      <c r="E551" s="39">
        <v>6</v>
      </c>
      <c r="F551" s="82"/>
      <c r="G551" s="108">
        <v>0</v>
      </c>
      <c r="H551" s="108" t="s">
        <v>478</v>
      </c>
      <c r="I551" s="76" t="s">
        <v>23</v>
      </c>
      <c r="J551" s="86">
        <v>0</v>
      </c>
      <c r="K551" s="43">
        <v>746.95652173913049</v>
      </c>
      <c r="L551" s="44">
        <v>112.04347826086958</v>
      </c>
      <c r="M551" s="45">
        <v>859</v>
      </c>
    </row>
    <row r="552" spans="1:13" ht="15" x14ac:dyDescent="0.35">
      <c r="A552" s="94" t="s">
        <v>479</v>
      </c>
      <c r="B552" s="75" t="s">
        <v>233</v>
      </c>
      <c r="C552" s="37">
        <v>2022</v>
      </c>
      <c r="D552" s="38">
        <v>750</v>
      </c>
      <c r="E552" s="46">
        <v>6</v>
      </c>
      <c r="F552" s="40"/>
      <c r="G552" s="40">
        <v>0</v>
      </c>
      <c r="H552" s="41" t="s">
        <v>480</v>
      </c>
      <c r="I552" s="76">
        <v>152</v>
      </c>
      <c r="J552" s="77">
        <v>0</v>
      </c>
      <c r="K552" s="43">
        <v>585.21739130434787</v>
      </c>
      <c r="L552" s="44">
        <v>87.782608695652172</v>
      </c>
      <c r="M552" s="43">
        <v>673</v>
      </c>
    </row>
    <row r="553" spans="1:13" ht="15" x14ac:dyDescent="0.35">
      <c r="A553" s="94" t="s">
        <v>481</v>
      </c>
      <c r="B553" s="75" t="s">
        <v>233</v>
      </c>
      <c r="C553" s="37">
        <v>2019</v>
      </c>
      <c r="D553" s="38">
        <v>750</v>
      </c>
      <c r="E553" s="46">
        <v>6</v>
      </c>
      <c r="F553" s="40"/>
      <c r="G553" s="40" t="s">
        <v>482</v>
      </c>
      <c r="H553" s="41" t="s">
        <v>483</v>
      </c>
      <c r="I553" s="76" t="s">
        <v>23</v>
      </c>
      <c r="J553" s="77"/>
      <c r="K553" s="43">
        <v>597.39130434782612</v>
      </c>
      <c r="L553" s="44">
        <v>89.608695652173921</v>
      </c>
      <c r="M553" s="45">
        <v>687</v>
      </c>
    </row>
    <row r="554" spans="1:13" ht="15" x14ac:dyDescent="0.35">
      <c r="A554" s="94" t="s">
        <v>484</v>
      </c>
      <c r="B554" s="75" t="s">
        <v>233</v>
      </c>
      <c r="C554" s="37">
        <v>2018</v>
      </c>
      <c r="D554" s="38">
        <v>750</v>
      </c>
      <c r="E554" s="46">
        <v>6</v>
      </c>
      <c r="F554" s="40"/>
      <c r="G554" s="40">
        <v>0</v>
      </c>
      <c r="H554" s="41" t="s">
        <v>485</v>
      </c>
      <c r="I554" s="76" t="s">
        <v>23</v>
      </c>
      <c r="J554" s="77"/>
      <c r="K554" s="43">
        <v>1051.304347826087</v>
      </c>
      <c r="L554" s="44">
        <v>157.69565217391303</v>
      </c>
      <c r="M554" s="45">
        <v>1209</v>
      </c>
    </row>
    <row r="555" spans="1:13" ht="15" x14ac:dyDescent="0.35">
      <c r="A555" s="94" t="s">
        <v>479</v>
      </c>
      <c r="B555" s="75" t="s">
        <v>233</v>
      </c>
      <c r="C555" s="37">
        <v>2021</v>
      </c>
      <c r="D555" s="38">
        <v>750</v>
      </c>
      <c r="E555" s="46">
        <v>6</v>
      </c>
      <c r="F555" s="40"/>
      <c r="G555" s="40">
        <v>0</v>
      </c>
      <c r="H555" s="41" t="s">
        <v>480</v>
      </c>
      <c r="I555" s="76">
        <v>318</v>
      </c>
      <c r="J555" s="77">
        <v>0</v>
      </c>
      <c r="K555" s="43">
        <v>612.16999999999996</v>
      </c>
      <c r="L555" s="44">
        <v>91.825499999999991</v>
      </c>
      <c r="M555" s="43">
        <v>704</v>
      </c>
    </row>
    <row r="556" spans="1:13" ht="15" x14ac:dyDescent="0.35">
      <c r="A556" s="95" t="s">
        <v>479</v>
      </c>
      <c r="B556" s="79" t="s">
        <v>233</v>
      </c>
      <c r="C556" s="80">
        <v>2018</v>
      </c>
      <c r="D556" s="81">
        <v>375</v>
      </c>
      <c r="E556" s="39">
        <v>6</v>
      </c>
      <c r="F556" s="82"/>
      <c r="G556" s="108">
        <v>0</v>
      </c>
      <c r="H556" s="108" t="s">
        <v>480</v>
      </c>
      <c r="I556" s="76" t="s">
        <v>23</v>
      </c>
      <c r="J556" s="86">
        <v>0</v>
      </c>
      <c r="K556" s="43">
        <v>351.304347826087</v>
      </c>
      <c r="L556" s="44">
        <v>52.695652173913047</v>
      </c>
      <c r="M556" s="45">
        <v>404</v>
      </c>
    </row>
    <row r="557" spans="1:13" ht="15" x14ac:dyDescent="0.35">
      <c r="A557" s="95"/>
      <c r="B557" s="79"/>
      <c r="C557" s="80"/>
      <c r="D557" s="81"/>
      <c r="E557" s="39"/>
      <c r="F557" s="82"/>
      <c r="G557" s="84"/>
      <c r="H557" s="84"/>
      <c r="I557" s="84"/>
      <c r="J557" s="86"/>
      <c r="K557" s="43"/>
      <c r="L557" s="86"/>
      <c r="M557" s="45"/>
    </row>
    <row r="558" spans="1:13" ht="15" x14ac:dyDescent="0.35">
      <c r="A558" s="46" t="s">
        <v>486</v>
      </c>
      <c r="B558" s="7" t="s">
        <v>233</v>
      </c>
      <c r="C558" s="37" t="s">
        <v>487</v>
      </c>
      <c r="D558" s="38">
        <v>750</v>
      </c>
      <c r="E558" s="46">
        <v>12</v>
      </c>
      <c r="F558" s="40"/>
      <c r="G558" s="40">
        <v>0</v>
      </c>
      <c r="H558" s="41" t="s">
        <v>488</v>
      </c>
      <c r="I558" s="33" t="s">
        <v>23</v>
      </c>
      <c r="J558" s="42">
        <v>15</v>
      </c>
      <c r="K558" s="43">
        <v>402.60869565217394</v>
      </c>
      <c r="L558" s="44">
        <v>60.391304347826086</v>
      </c>
      <c r="M558" s="45">
        <v>463</v>
      </c>
    </row>
    <row r="559" spans="1:13" ht="15" x14ac:dyDescent="0.35">
      <c r="A559" s="46" t="s">
        <v>489</v>
      </c>
      <c r="B559" s="7" t="s">
        <v>233</v>
      </c>
      <c r="C559" s="37" t="s">
        <v>487</v>
      </c>
      <c r="D559" s="38">
        <v>750</v>
      </c>
      <c r="E559" s="46">
        <v>12</v>
      </c>
      <c r="F559" s="40"/>
      <c r="G559" s="40">
        <v>0</v>
      </c>
      <c r="H559" s="41" t="s">
        <v>490</v>
      </c>
      <c r="I559" s="33">
        <v>149</v>
      </c>
      <c r="J559" s="42">
        <v>15</v>
      </c>
      <c r="K559" s="43">
        <v>429.56521739130437</v>
      </c>
      <c r="L559" s="44">
        <v>64.434782608695656</v>
      </c>
      <c r="M559" s="45">
        <v>494</v>
      </c>
    </row>
    <row r="560" spans="1:13" ht="15" x14ac:dyDescent="0.35">
      <c r="A560" s="36" t="s">
        <v>491</v>
      </c>
      <c r="B560" s="7"/>
      <c r="C560" s="37" t="s">
        <v>23</v>
      </c>
      <c r="D560" s="38" t="s">
        <v>23</v>
      </c>
      <c r="E560" s="46" t="s">
        <v>23</v>
      </c>
      <c r="F560" s="40"/>
      <c r="G560" s="40" t="s">
        <v>23</v>
      </c>
      <c r="H560" s="41" t="s">
        <v>23</v>
      </c>
      <c r="I560" s="33" t="s">
        <v>23</v>
      </c>
      <c r="J560" s="42" t="s">
        <v>23</v>
      </c>
      <c r="K560" s="43" t="s">
        <v>23</v>
      </c>
      <c r="L560" s="44" t="s">
        <v>23</v>
      </c>
      <c r="M560" s="45" t="s">
        <v>23</v>
      </c>
    </row>
    <row r="561" spans="1:13" ht="15" x14ac:dyDescent="0.35">
      <c r="A561" s="60" t="s">
        <v>477</v>
      </c>
      <c r="B561" s="7" t="s">
        <v>233</v>
      </c>
      <c r="C561" s="37">
        <v>2020</v>
      </c>
      <c r="D561" s="38">
        <v>750</v>
      </c>
      <c r="E561" s="46">
        <v>6</v>
      </c>
      <c r="F561" s="40"/>
      <c r="G561" s="40">
        <v>0</v>
      </c>
      <c r="H561" s="41" t="s">
        <v>478</v>
      </c>
      <c r="I561" s="33" t="s">
        <v>23</v>
      </c>
      <c r="J561" s="42">
        <v>0</v>
      </c>
      <c r="K561" s="43">
        <v>746.95652173913049</v>
      </c>
      <c r="L561" s="44">
        <v>112.04347826086958</v>
      </c>
      <c r="M561" s="45">
        <v>859</v>
      </c>
    </row>
    <row r="562" spans="1:13" ht="15" x14ac:dyDescent="0.35">
      <c r="A562" s="39" t="s">
        <v>492</v>
      </c>
      <c r="B562" s="126" t="s">
        <v>233</v>
      </c>
      <c r="C562" s="80">
        <v>2019</v>
      </c>
      <c r="D562" s="81">
        <v>750</v>
      </c>
      <c r="E562" s="39">
        <v>6</v>
      </c>
      <c r="F562" s="82"/>
      <c r="G562" s="127" t="s">
        <v>493</v>
      </c>
      <c r="H562" s="127" t="s">
        <v>480</v>
      </c>
      <c r="I562" s="33" t="s">
        <v>23</v>
      </c>
      <c r="J562" s="86">
        <v>0</v>
      </c>
      <c r="K562" s="43">
        <v>644.34782608695662</v>
      </c>
      <c r="L562" s="44">
        <v>96.652173913043484</v>
      </c>
      <c r="M562" s="45">
        <v>741</v>
      </c>
    </row>
    <row r="563" spans="1:13" ht="15" x14ac:dyDescent="0.35">
      <c r="A563" s="46" t="s">
        <v>494</v>
      </c>
      <c r="B563" s="7" t="s">
        <v>233</v>
      </c>
      <c r="C563" s="37">
        <v>2019</v>
      </c>
      <c r="D563" s="38">
        <v>750</v>
      </c>
      <c r="E563" s="46">
        <v>6</v>
      </c>
      <c r="F563" s="40"/>
      <c r="G563" s="40" t="s">
        <v>493</v>
      </c>
      <c r="H563" s="41" t="s">
        <v>480</v>
      </c>
      <c r="I563" s="33">
        <v>383</v>
      </c>
      <c r="J563" s="42">
        <v>0</v>
      </c>
      <c r="K563" s="43">
        <v>655.6521739130435</v>
      </c>
      <c r="L563" s="44">
        <v>98.347826086956516</v>
      </c>
      <c r="M563" s="45">
        <v>754</v>
      </c>
    </row>
    <row r="564" spans="1:13" ht="15" x14ac:dyDescent="0.35">
      <c r="A564" s="46" t="s">
        <v>495</v>
      </c>
      <c r="B564" s="7" t="s">
        <v>233</v>
      </c>
      <c r="C564" s="37">
        <v>2020</v>
      </c>
      <c r="D564" s="38">
        <v>750</v>
      </c>
      <c r="E564" s="46">
        <v>6</v>
      </c>
      <c r="F564" s="40"/>
      <c r="G564" s="40">
        <v>0</v>
      </c>
      <c r="H564" s="41" t="s">
        <v>496</v>
      </c>
      <c r="I564" s="33">
        <v>430.02</v>
      </c>
      <c r="J564" s="42"/>
      <c r="K564" s="43">
        <v>700</v>
      </c>
      <c r="L564" s="44">
        <v>105</v>
      </c>
      <c r="M564" s="45">
        <v>805</v>
      </c>
    </row>
    <row r="565" spans="1:13" ht="15" x14ac:dyDescent="0.35">
      <c r="A565" s="36" t="s">
        <v>497</v>
      </c>
      <c r="B565" s="7"/>
      <c r="C565" s="37" t="s">
        <v>23</v>
      </c>
      <c r="D565" s="38" t="s">
        <v>23</v>
      </c>
      <c r="E565" s="46" t="s">
        <v>23</v>
      </c>
      <c r="F565" s="40"/>
      <c r="G565" s="40" t="s">
        <v>23</v>
      </c>
      <c r="H565" s="41" t="s">
        <v>23</v>
      </c>
      <c r="I565" s="33" t="s">
        <v>23</v>
      </c>
      <c r="J565" s="42" t="s">
        <v>23</v>
      </c>
      <c r="K565" s="43" t="s">
        <v>23</v>
      </c>
      <c r="L565" s="44" t="s">
        <v>23</v>
      </c>
      <c r="M565" s="45" t="s">
        <v>23</v>
      </c>
    </row>
    <row r="566" spans="1:13" ht="15" x14ac:dyDescent="0.35">
      <c r="A566" s="46" t="s">
        <v>498</v>
      </c>
      <c r="B566" s="7" t="s">
        <v>233</v>
      </c>
      <c r="C566" s="37">
        <v>2019</v>
      </c>
      <c r="D566" s="38">
        <v>750</v>
      </c>
      <c r="E566" s="46"/>
      <c r="F566" s="40"/>
      <c r="G566" s="40"/>
      <c r="H566" s="41" t="s">
        <v>499</v>
      </c>
      <c r="I566" s="33" t="s">
        <v>23</v>
      </c>
      <c r="J566" s="42">
        <v>0</v>
      </c>
      <c r="K566" s="43">
        <v>946.08695652173924</v>
      </c>
      <c r="L566" s="44">
        <v>141.91304347826087</v>
      </c>
      <c r="M566" s="43">
        <v>1088</v>
      </c>
    </row>
    <row r="567" spans="1:13" ht="15" x14ac:dyDescent="0.35">
      <c r="A567" s="46" t="s">
        <v>500</v>
      </c>
      <c r="B567" s="7" t="s">
        <v>233</v>
      </c>
      <c r="C567" s="37">
        <v>2018</v>
      </c>
      <c r="D567" s="38">
        <v>750</v>
      </c>
      <c r="E567" s="46"/>
      <c r="F567" s="40"/>
      <c r="G567" s="40"/>
      <c r="H567" s="41" t="s">
        <v>501</v>
      </c>
      <c r="I567" s="33" t="s">
        <v>23</v>
      </c>
      <c r="J567" s="42"/>
      <c r="K567" s="43">
        <v>1074.7826086956522</v>
      </c>
      <c r="L567" s="44">
        <v>161.21739130434784</v>
      </c>
      <c r="M567" s="45">
        <v>1236</v>
      </c>
    </row>
    <row r="568" spans="1:13" ht="15" x14ac:dyDescent="0.35">
      <c r="A568" s="39" t="s">
        <v>502</v>
      </c>
      <c r="B568" s="126" t="s">
        <v>233</v>
      </c>
      <c r="C568" s="80">
        <v>2018</v>
      </c>
      <c r="D568" s="81">
        <v>750</v>
      </c>
      <c r="E568" s="39">
        <v>6</v>
      </c>
      <c r="F568" s="82"/>
      <c r="G568" s="127">
        <v>0</v>
      </c>
      <c r="H568" s="127" t="s">
        <v>503</v>
      </c>
      <c r="I568" s="33" t="s">
        <v>23</v>
      </c>
      <c r="J568" s="86">
        <v>0</v>
      </c>
      <c r="K568" s="43">
        <v>1232.1739130434783</v>
      </c>
      <c r="L568" s="44">
        <v>184.82608695652172</v>
      </c>
      <c r="M568" s="45">
        <v>1417</v>
      </c>
    </row>
    <row r="569" spans="1:13" ht="15" x14ac:dyDescent="0.35">
      <c r="A569" s="39" t="s">
        <v>504</v>
      </c>
      <c r="B569" s="126" t="s">
        <v>233</v>
      </c>
      <c r="C569" s="80">
        <v>2019</v>
      </c>
      <c r="D569" s="81">
        <v>750</v>
      </c>
      <c r="E569" s="39">
        <v>6</v>
      </c>
      <c r="F569" s="82"/>
      <c r="G569" s="127">
        <v>0</v>
      </c>
      <c r="H569" s="127" t="s">
        <v>503</v>
      </c>
      <c r="I569" s="33" t="s">
        <v>23</v>
      </c>
      <c r="J569" s="86">
        <v>0</v>
      </c>
      <c r="K569" s="43">
        <v>1153.913043478261</v>
      </c>
      <c r="L569" s="44">
        <v>173.08695652173915</v>
      </c>
      <c r="M569" s="45">
        <v>1327</v>
      </c>
    </row>
    <row r="570" spans="1:13" ht="15" x14ac:dyDescent="0.35">
      <c r="A570" s="46" t="s">
        <v>504</v>
      </c>
      <c r="B570" s="7" t="s">
        <v>233</v>
      </c>
      <c r="C570" s="37">
        <v>2020</v>
      </c>
      <c r="D570" s="38">
        <v>750</v>
      </c>
      <c r="E570" s="46">
        <v>6</v>
      </c>
      <c r="F570" s="40"/>
      <c r="G570" s="33">
        <v>0</v>
      </c>
      <c r="H570" s="33" t="s">
        <v>503</v>
      </c>
      <c r="I570" s="33" t="s">
        <v>23</v>
      </c>
      <c r="J570" s="44">
        <v>0</v>
      </c>
      <c r="K570" s="43">
        <v>1353.0434782608697</v>
      </c>
      <c r="L570" s="44">
        <v>202.95652173913047</v>
      </c>
      <c r="M570" s="43">
        <v>1556</v>
      </c>
    </row>
    <row r="571" spans="1:13" ht="15" x14ac:dyDescent="0.35">
      <c r="A571" s="46" t="s">
        <v>505</v>
      </c>
      <c r="B571" s="7" t="s">
        <v>233</v>
      </c>
      <c r="C571" s="37">
        <v>2020</v>
      </c>
      <c r="D571" s="38">
        <v>750</v>
      </c>
      <c r="E571" s="46">
        <v>6</v>
      </c>
      <c r="F571" s="40"/>
      <c r="G571" s="33">
        <v>0</v>
      </c>
      <c r="H571" s="33" t="s">
        <v>503</v>
      </c>
      <c r="I571" s="33" t="s">
        <v>23</v>
      </c>
      <c r="J571" s="44">
        <v>0</v>
      </c>
      <c r="K571" s="43">
        <v>1412.1739130434785</v>
      </c>
      <c r="L571" s="44">
        <v>211.82608695652178</v>
      </c>
      <c r="M571" s="43">
        <v>1624</v>
      </c>
    </row>
    <row r="572" spans="1:13" ht="15" x14ac:dyDescent="0.35">
      <c r="A572" s="46" t="s">
        <v>506</v>
      </c>
      <c r="B572" s="7" t="s">
        <v>233</v>
      </c>
      <c r="C572" s="37">
        <v>2020</v>
      </c>
      <c r="D572" s="38">
        <v>750</v>
      </c>
      <c r="E572" s="46">
        <v>6</v>
      </c>
      <c r="F572" s="40"/>
      <c r="G572" s="33">
        <v>0</v>
      </c>
      <c r="H572" s="33" t="s">
        <v>503</v>
      </c>
      <c r="I572" s="33" t="s">
        <v>23</v>
      </c>
      <c r="J572" s="44">
        <v>0</v>
      </c>
      <c r="K572" s="43">
        <v>1588.6956521739132</v>
      </c>
      <c r="L572" s="44">
        <v>238.30434782608697</v>
      </c>
      <c r="M572" s="43">
        <v>1827</v>
      </c>
    </row>
    <row r="573" spans="1:13" ht="15" x14ac:dyDescent="0.35">
      <c r="A573" s="39" t="s">
        <v>507</v>
      </c>
      <c r="B573" s="126" t="s">
        <v>233</v>
      </c>
      <c r="C573" s="80">
        <v>2019</v>
      </c>
      <c r="D573" s="81">
        <v>750</v>
      </c>
      <c r="E573" s="39">
        <v>6</v>
      </c>
      <c r="F573" s="82"/>
      <c r="G573" s="54">
        <v>0</v>
      </c>
      <c r="H573" s="55" t="s">
        <v>508</v>
      </c>
      <c r="I573" s="33" t="s">
        <v>23</v>
      </c>
      <c r="J573" s="42"/>
      <c r="K573" s="43">
        <v>1153.913043478261</v>
      </c>
      <c r="L573" s="44">
        <v>173.08695652173915</v>
      </c>
      <c r="M573" s="45">
        <v>1327</v>
      </c>
    </row>
    <row r="574" spans="1:13" ht="15" x14ac:dyDescent="0.35">
      <c r="A574" s="39" t="s">
        <v>509</v>
      </c>
      <c r="B574" s="126" t="s">
        <v>233</v>
      </c>
      <c r="C574" s="80">
        <v>2019</v>
      </c>
      <c r="D574" s="81">
        <v>750</v>
      </c>
      <c r="E574" s="39">
        <v>6</v>
      </c>
      <c r="F574" s="82"/>
      <c r="G574" s="54">
        <v>0</v>
      </c>
      <c r="H574" s="55" t="s">
        <v>508</v>
      </c>
      <c r="I574" s="33" t="s">
        <v>23</v>
      </c>
      <c r="J574" s="42"/>
      <c r="K574" s="43">
        <v>1259.1304347826087</v>
      </c>
      <c r="L574" s="44">
        <v>188.86956521739131</v>
      </c>
      <c r="M574" s="45">
        <v>1448</v>
      </c>
    </row>
    <row r="575" spans="1:13" ht="15" x14ac:dyDescent="0.35">
      <c r="A575" s="46" t="s">
        <v>509</v>
      </c>
      <c r="B575" s="7" t="s">
        <v>233</v>
      </c>
      <c r="C575" s="37">
        <v>2020</v>
      </c>
      <c r="D575" s="38">
        <v>750</v>
      </c>
      <c r="E575" s="46">
        <v>6</v>
      </c>
      <c r="F575" s="40"/>
      <c r="G575" s="40">
        <v>0</v>
      </c>
      <c r="H575" s="41" t="s">
        <v>508</v>
      </c>
      <c r="I575" s="33" t="s">
        <v>23</v>
      </c>
      <c r="J575" s="42"/>
      <c r="K575" s="43">
        <v>1165.217391304348</v>
      </c>
      <c r="L575" s="44">
        <v>174.78260869565219</v>
      </c>
      <c r="M575" s="43">
        <v>1340</v>
      </c>
    </row>
    <row r="576" spans="1:13" ht="15" x14ac:dyDescent="0.35">
      <c r="A576" s="60" t="s">
        <v>510</v>
      </c>
      <c r="B576" s="7" t="s">
        <v>233</v>
      </c>
      <c r="C576" s="37">
        <v>2018</v>
      </c>
      <c r="D576" s="38">
        <v>750</v>
      </c>
      <c r="E576" s="46">
        <v>6</v>
      </c>
      <c r="F576" s="40"/>
      <c r="G576" s="54">
        <v>0</v>
      </c>
      <c r="H576" s="55" t="s">
        <v>511</v>
      </c>
      <c r="I576" s="33" t="s">
        <v>23</v>
      </c>
      <c r="J576" s="42">
        <v>0</v>
      </c>
      <c r="K576" s="43">
        <v>1576.521739130435</v>
      </c>
      <c r="L576" s="44">
        <v>236.47826086956525</v>
      </c>
      <c r="M576" s="45">
        <v>1813</v>
      </c>
    </row>
    <row r="577" spans="1:13" ht="15" x14ac:dyDescent="0.35">
      <c r="A577" s="39" t="s">
        <v>512</v>
      </c>
      <c r="B577" s="126" t="s">
        <v>233</v>
      </c>
      <c r="C577" s="80">
        <v>2018</v>
      </c>
      <c r="D577" s="81">
        <v>750</v>
      </c>
      <c r="E577" s="39">
        <v>6</v>
      </c>
      <c r="F577" s="82">
        <v>0.13500000000000001</v>
      </c>
      <c r="G577" s="54">
        <v>0</v>
      </c>
      <c r="H577" s="55" t="s">
        <v>513</v>
      </c>
      <c r="I577" s="33" t="s">
        <v>23</v>
      </c>
      <c r="J577" s="42"/>
      <c r="K577" s="43">
        <v>1726.9565217391305</v>
      </c>
      <c r="L577" s="44">
        <v>259.04347826086956</v>
      </c>
      <c r="M577" s="45">
        <v>1986</v>
      </c>
    </row>
    <row r="578" spans="1:13" ht="15" x14ac:dyDescent="0.35">
      <c r="A578" s="53" t="s">
        <v>514</v>
      </c>
      <c r="B578" s="7" t="s">
        <v>233</v>
      </c>
      <c r="C578" s="37">
        <v>2015</v>
      </c>
      <c r="D578" s="38">
        <v>750</v>
      </c>
      <c r="E578" s="46">
        <v>6</v>
      </c>
      <c r="F578" s="40"/>
      <c r="G578" s="40">
        <v>0</v>
      </c>
      <c r="H578" s="41" t="s">
        <v>515</v>
      </c>
      <c r="I578" s="33" t="s">
        <v>23</v>
      </c>
      <c r="J578" s="42">
        <v>0</v>
      </c>
      <c r="K578" s="43">
        <v>1636.521739130435</v>
      </c>
      <c r="L578" s="44">
        <v>245.47826086956525</v>
      </c>
      <c r="M578" s="45">
        <v>1882</v>
      </c>
    </row>
    <row r="579" spans="1:13" ht="15" x14ac:dyDescent="0.35">
      <c r="A579" s="46" t="s">
        <v>516</v>
      </c>
      <c r="B579" s="7" t="s">
        <v>233</v>
      </c>
      <c r="C579" s="37">
        <v>2020</v>
      </c>
      <c r="D579" s="38">
        <v>750</v>
      </c>
      <c r="E579" s="46">
        <v>6</v>
      </c>
      <c r="F579" s="40"/>
      <c r="G579" s="40">
        <v>0</v>
      </c>
      <c r="H579" s="41" t="s">
        <v>515</v>
      </c>
      <c r="I579" s="33" t="s">
        <v>23</v>
      </c>
      <c r="J579" s="42">
        <v>0</v>
      </c>
      <c r="K579" s="43">
        <v>2118.2608695652175</v>
      </c>
      <c r="L579" s="44">
        <v>317.73913043478262</v>
      </c>
      <c r="M579" s="43">
        <v>2436</v>
      </c>
    </row>
    <row r="580" spans="1:13" ht="15" x14ac:dyDescent="0.35">
      <c r="A580" s="46" t="s">
        <v>517</v>
      </c>
      <c r="B580" s="7" t="s">
        <v>233</v>
      </c>
      <c r="C580" s="37">
        <v>2020</v>
      </c>
      <c r="D580" s="38">
        <v>750</v>
      </c>
      <c r="E580" s="46">
        <v>6</v>
      </c>
      <c r="F580" s="40"/>
      <c r="G580" s="40">
        <v>0</v>
      </c>
      <c r="H580" s="41" t="s">
        <v>515</v>
      </c>
      <c r="I580" s="33" t="s">
        <v>23</v>
      </c>
      <c r="J580" s="42">
        <v>0</v>
      </c>
      <c r="K580" s="43">
        <v>2941.739130434783</v>
      </c>
      <c r="L580" s="44">
        <v>441.26086956521743</v>
      </c>
      <c r="M580" s="43">
        <v>3383</v>
      </c>
    </row>
    <row r="581" spans="1:13" ht="15" x14ac:dyDescent="0.35">
      <c r="A581" s="46"/>
      <c r="B581" s="7"/>
      <c r="C581" s="37"/>
      <c r="D581" s="38"/>
      <c r="E581" s="46"/>
      <c r="F581" s="40"/>
      <c r="G581" s="40"/>
      <c r="H581" s="41"/>
      <c r="I581" s="33" t="s">
        <v>23</v>
      </c>
      <c r="J581" s="42"/>
      <c r="K581" s="43" t="s">
        <v>23</v>
      </c>
      <c r="L581" s="44" t="s">
        <v>23</v>
      </c>
      <c r="M581" s="45" t="s">
        <v>23</v>
      </c>
    </row>
    <row r="582" spans="1:13" ht="15" x14ac:dyDescent="0.35">
      <c r="A582" s="46" t="s">
        <v>518</v>
      </c>
      <c r="B582" s="7" t="s">
        <v>233</v>
      </c>
      <c r="C582" s="37">
        <v>2015</v>
      </c>
      <c r="D582" s="38">
        <v>750</v>
      </c>
      <c r="E582" s="46"/>
      <c r="F582" s="40"/>
      <c r="G582" s="40"/>
      <c r="H582" s="41"/>
      <c r="I582" s="33" t="s">
        <v>23</v>
      </c>
      <c r="J582" s="42"/>
      <c r="K582" s="43">
        <v>1866.0869565217392</v>
      </c>
      <c r="L582" s="44">
        <v>279.91304347826087</v>
      </c>
      <c r="M582" s="45">
        <v>2146</v>
      </c>
    </row>
    <row r="583" spans="1:13" ht="15" x14ac:dyDescent="0.35">
      <c r="A583" s="36" t="s">
        <v>519</v>
      </c>
      <c r="B583" s="7"/>
      <c r="C583" s="37" t="s">
        <v>23</v>
      </c>
      <c r="D583" s="38" t="s">
        <v>23</v>
      </c>
      <c r="E583" s="46" t="s">
        <v>23</v>
      </c>
      <c r="F583" s="40"/>
      <c r="G583" s="40" t="s">
        <v>23</v>
      </c>
      <c r="H583" s="41" t="s">
        <v>23</v>
      </c>
      <c r="I583" s="33" t="s">
        <v>23</v>
      </c>
      <c r="J583" s="42" t="s">
        <v>23</v>
      </c>
      <c r="K583" s="43" t="s">
        <v>23</v>
      </c>
      <c r="L583" s="44" t="s">
        <v>23</v>
      </c>
      <c r="M583" s="45" t="s">
        <v>23</v>
      </c>
    </row>
    <row r="584" spans="1:13" ht="15" x14ac:dyDescent="0.35">
      <c r="A584" s="53" t="s">
        <v>484</v>
      </c>
      <c r="B584" s="7" t="s">
        <v>233</v>
      </c>
      <c r="C584" s="37">
        <v>2020</v>
      </c>
      <c r="D584" s="38">
        <v>750</v>
      </c>
      <c r="E584" s="46">
        <v>12</v>
      </c>
      <c r="F584" s="40"/>
      <c r="G584" s="40">
        <v>0</v>
      </c>
      <c r="H584" s="41" t="s">
        <v>520</v>
      </c>
      <c r="I584" s="33" t="s">
        <v>23</v>
      </c>
      <c r="J584" s="42">
        <v>0</v>
      </c>
      <c r="K584" s="43">
        <v>1056.5217391304348</v>
      </c>
      <c r="L584" s="44">
        <v>158.47826086956522</v>
      </c>
      <c r="M584" s="43">
        <v>1215</v>
      </c>
    </row>
    <row r="585" spans="1:13" ht="15" x14ac:dyDescent="0.35">
      <c r="A585" s="53" t="s">
        <v>521</v>
      </c>
      <c r="B585" s="7" t="s">
        <v>233</v>
      </c>
      <c r="C585" s="37">
        <v>2020</v>
      </c>
      <c r="D585" s="38">
        <v>750</v>
      </c>
      <c r="E585" s="46">
        <v>12</v>
      </c>
      <c r="F585" s="40"/>
      <c r="G585" s="40">
        <v>0</v>
      </c>
      <c r="H585" s="41" t="s">
        <v>520</v>
      </c>
      <c r="I585" s="33" t="s">
        <v>23</v>
      </c>
      <c r="J585" s="42">
        <v>0</v>
      </c>
      <c r="K585" s="43">
        <v>1235.6521739130435</v>
      </c>
      <c r="L585" s="44">
        <v>185.34782608695653</v>
      </c>
      <c r="M585" s="43">
        <v>1421</v>
      </c>
    </row>
    <row r="586" spans="1:13" ht="15" x14ac:dyDescent="0.35">
      <c r="A586" s="53" t="s">
        <v>522</v>
      </c>
      <c r="B586" s="7" t="s">
        <v>233</v>
      </c>
      <c r="C586" s="37">
        <v>2018</v>
      </c>
      <c r="D586" s="38">
        <v>750</v>
      </c>
      <c r="E586" s="46">
        <v>12</v>
      </c>
      <c r="F586" s="40"/>
      <c r="G586" s="54">
        <v>0</v>
      </c>
      <c r="H586" s="55" t="s">
        <v>523</v>
      </c>
      <c r="I586" s="33" t="s">
        <v>23</v>
      </c>
      <c r="J586" s="42">
        <v>0</v>
      </c>
      <c r="K586" s="43">
        <v>966.95652173913049</v>
      </c>
      <c r="L586" s="44">
        <v>145.04347826086956</v>
      </c>
      <c r="M586" s="45">
        <v>1112</v>
      </c>
    </row>
    <row r="587" spans="1:13" ht="15" x14ac:dyDescent="0.35">
      <c r="A587" s="53" t="s">
        <v>524</v>
      </c>
      <c r="B587" s="7" t="s">
        <v>233</v>
      </c>
      <c r="C587" s="37">
        <v>2015</v>
      </c>
      <c r="D587" s="38">
        <v>750</v>
      </c>
      <c r="E587" s="46">
        <v>12</v>
      </c>
      <c r="F587" s="40"/>
      <c r="G587" s="40">
        <v>0</v>
      </c>
      <c r="H587" s="41" t="s">
        <v>523</v>
      </c>
      <c r="I587" s="33">
        <v>394.33</v>
      </c>
      <c r="J587" s="42">
        <v>0</v>
      </c>
      <c r="K587" s="43">
        <v>893.04347826086962</v>
      </c>
      <c r="L587" s="44">
        <v>133.95652173913044</v>
      </c>
      <c r="M587" s="45">
        <v>1027</v>
      </c>
    </row>
    <row r="588" spans="1:13" ht="15" x14ac:dyDescent="0.35">
      <c r="A588" s="60" t="s">
        <v>525</v>
      </c>
      <c r="B588" s="7" t="s">
        <v>233</v>
      </c>
      <c r="C588" s="37">
        <v>2019</v>
      </c>
      <c r="D588" s="38">
        <v>750</v>
      </c>
      <c r="E588" s="46">
        <v>12</v>
      </c>
      <c r="F588" s="40"/>
      <c r="G588" s="40" t="s">
        <v>482</v>
      </c>
      <c r="H588" s="41" t="s">
        <v>526</v>
      </c>
      <c r="I588" s="33" t="s">
        <v>23</v>
      </c>
      <c r="J588" s="42">
        <v>0</v>
      </c>
      <c r="K588" s="43">
        <v>826.09</v>
      </c>
      <c r="L588" s="44">
        <v>123.9135</v>
      </c>
      <c r="M588" s="43">
        <v>950</v>
      </c>
    </row>
    <row r="589" spans="1:13" ht="15" x14ac:dyDescent="0.35">
      <c r="A589" s="36" t="s">
        <v>527</v>
      </c>
      <c r="B589" s="7"/>
      <c r="C589" s="37" t="s">
        <v>23</v>
      </c>
      <c r="D589" s="38" t="s">
        <v>23</v>
      </c>
      <c r="E589" s="46" t="s">
        <v>23</v>
      </c>
      <c r="F589" s="40"/>
      <c r="G589" s="40" t="s">
        <v>23</v>
      </c>
      <c r="H589" s="41" t="s">
        <v>23</v>
      </c>
      <c r="I589" s="33" t="s">
        <v>23</v>
      </c>
      <c r="J589" s="42" t="s">
        <v>23</v>
      </c>
      <c r="K589" s="43" t="s">
        <v>23</v>
      </c>
      <c r="L589" s="44" t="s">
        <v>23</v>
      </c>
      <c r="M589" s="45" t="s">
        <v>23</v>
      </c>
    </row>
    <row r="590" spans="1:13" ht="15" x14ac:dyDescent="0.35">
      <c r="A590" s="53" t="s">
        <v>528</v>
      </c>
      <c r="B590" s="126" t="s">
        <v>233</v>
      </c>
      <c r="C590" s="80">
        <v>2019</v>
      </c>
      <c r="D590" s="81">
        <v>750</v>
      </c>
      <c r="E590" s="39">
        <v>6</v>
      </c>
      <c r="F590" s="82"/>
      <c r="G590" s="54">
        <v>0</v>
      </c>
      <c r="H590" s="55" t="s">
        <v>529</v>
      </c>
      <c r="I590" s="33" t="s">
        <v>23</v>
      </c>
      <c r="J590" s="42">
        <v>0</v>
      </c>
      <c r="K590" s="43">
        <v>1493.0434782608697</v>
      </c>
      <c r="L590" s="44">
        <v>223.95652173913047</v>
      </c>
      <c r="M590" s="45">
        <v>1717</v>
      </c>
    </row>
    <row r="591" spans="1:13" ht="15" x14ac:dyDescent="0.35">
      <c r="A591" s="53" t="s">
        <v>528</v>
      </c>
      <c r="B591" s="128" t="s">
        <v>233</v>
      </c>
      <c r="C591" s="129">
        <v>2020</v>
      </c>
      <c r="D591" s="130">
        <v>750</v>
      </c>
      <c r="E591" s="131">
        <v>6</v>
      </c>
      <c r="F591" s="132"/>
      <c r="G591" s="132">
        <v>0</v>
      </c>
      <c r="H591" s="133" t="s">
        <v>529</v>
      </c>
      <c r="I591" s="134" t="s">
        <v>23</v>
      </c>
      <c r="J591" s="135">
        <v>0</v>
      </c>
      <c r="K591" s="43">
        <v>1624.3478260869567</v>
      </c>
      <c r="L591" s="136">
        <v>243.6521739130435</v>
      </c>
      <c r="M591" s="137">
        <v>1868</v>
      </c>
    </row>
    <row r="592" spans="1:13" ht="15" x14ac:dyDescent="0.35">
      <c r="A592" s="53" t="s">
        <v>530</v>
      </c>
      <c r="B592" s="7" t="s">
        <v>233</v>
      </c>
      <c r="C592" s="37">
        <v>2018</v>
      </c>
      <c r="D592" s="38">
        <v>750</v>
      </c>
      <c r="E592" s="46">
        <v>6</v>
      </c>
      <c r="F592" s="40"/>
      <c r="G592" s="54">
        <v>0</v>
      </c>
      <c r="H592" s="55" t="s">
        <v>531</v>
      </c>
      <c r="I592" s="33" t="s">
        <v>23</v>
      </c>
      <c r="J592" s="42">
        <v>0</v>
      </c>
      <c r="K592" s="43">
        <v>2647.826086956522</v>
      </c>
      <c r="L592" s="44">
        <v>397.17391304347831</v>
      </c>
      <c r="M592" s="45">
        <v>3045</v>
      </c>
    </row>
    <row r="593" spans="1:13" ht="15" x14ac:dyDescent="0.35">
      <c r="A593" s="53" t="s">
        <v>532</v>
      </c>
      <c r="B593" s="7" t="s">
        <v>233</v>
      </c>
      <c r="C593" s="37">
        <v>2018</v>
      </c>
      <c r="D593" s="38">
        <v>750</v>
      </c>
      <c r="E593" s="46">
        <v>6</v>
      </c>
      <c r="F593" s="40"/>
      <c r="G593" s="40">
        <v>0</v>
      </c>
      <c r="H593" s="41" t="s">
        <v>533</v>
      </c>
      <c r="I593" s="33" t="s">
        <v>23</v>
      </c>
      <c r="J593" s="42"/>
      <c r="K593" s="43">
        <v>2347.826086956522</v>
      </c>
      <c r="L593" s="44">
        <v>352.17391304347831</v>
      </c>
      <c r="M593" s="45">
        <v>2700</v>
      </c>
    </row>
    <row r="594" spans="1:13" ht="15" x14ac:dyDescent="0.35">
      <c r="A594" s="53" t="s">
        <v>532</v>
      </c>
      <c r="B594" s="128" t="s">
        <v>233</v>
      </c>
      <c r="C594" s="129">
        <v>2020</v>
      </c>
      <c r="D594" s="130">
        <v>750</v>
      </c>
      <c r="E594" s="131">
        <v>6</v>
      </c>
      <c r="F594" s="132"/>
      <c r="G594" s="132">
        <v>0</v>
      </c>
      <c r="H594" s="133" t="s">
        <v>533</v>
      </c>
      <c r="I594" s="134" t="s">
        <v>23</v>
      </c>
      <c r="J594" s="135"/>
      <c r="K594" s="43">
        <v>2235.6521739130435</v>
      </c>
      <c r="L594" s="136">
        <v>335.3478260869565</v>
      </c>
      <c r="M594" s="137">
        <v>2571</v>
      </c>
    </row>
    <row r="595" spans="1:13" ht="15" x14ac:dyDescent="0.35">
      <c r="A595" s="36" t="s">
        <v>534</v>
      </c>
      <c r="B595" s="7"/>
      <c r="C595" s="37" t="s">
        <v>23</v>
      </c>
      <c r="D595" s="38" t="s">
        <v>23</v>
      </c>
      <c r="E595" s="46" t="s">
        <v>23</v>
      </c>
      <c r="F595" s="40"/>
      <c r="G595" s="40" t="s">
        <v>23</v>
      </c>
      <c r="H595" s="41" t="s">
        <v>23</v>
      </c>
      <c r="I595" s="33" t="s">
        <v>23</v>
      </c>
      <c r="J595" s="42" t="s">
        <v>23</v>
      </c>
      <c r="K595" s="43" t="s">
        <v>23</v>
      </c>
      <c r="L595" s="44" t="s">
        <v>23</v>
      </c>
      <c r="M595" s="45" t="s">
        <v>23</v>
      </c>
    </row>
    <row r="596" spans="1:13" ht="15" x14ac:dyDescent="0.35">
      <c r="A596" s="60" t="s">
        <v>535</v>
      </c>
      <c r="B596" s="7" t="s">
        <v>233</v>
      </c>
      <c r="C596" s="37">
        <v>2008</v>
      </c>
      <c r="D596" s="38">
        <v>750</v>
      </c>
      <c r="E596" s="46">
        <v>12</v>
      </c>
      <c r="F596" s="40"/>
      <c r="G596" s="40">
        <v>0</v>
      </c>
      <c r="H596" s="41" t="s">
        <v>536</v>
      </c>
      <c r="I596" s="33" t="s">
        <v>23</v>
      </c>
      <c r="J596" s="42">
        <v>0</v>
      </c>
      <c r="K596" s="43">
        <v>40391.304347826088</v>
      </c>
      <c r="L596" s="44">
        <v>6058.695652173913</v>
      </c>
      <c r="M596" s="45">
        <v>46450</v>
      </c>
    </row>
    <row r="597" spans="1:13" ht="15" x14ac:dyDescent="0.35">
      <c r="A597" s="60" t="s">
        <v>535</v>
      </c>
      <c r="B597" s="7" t="s">
        <v>233</v>
      </c>
      <c r="C597" s="37">
        <v>2015</v>
      </c>
      <c r="D597" s="38">
        <v>750</v>
      </c>
      <c r="E597" s="46">
        <v>12</v>
      </c>
      <c r="F597" s="40"/>
      <c r="G597" s="40">
        <v>0</v>
      </c>
      <c r="H597" s="41" t="s">
        <v>536</v>
      </c>
      <c r="I597" s="33" t="s">
        <v>23</v>
      </c>
      <c r="J597" s="42">
        <v>0</v>
      </c>
      <c r="K597" s="43">
        <v>41176.519999999997</v>
      </c>
      <c r="L597" s="44">
        <v>6176.4779999999992</v>
      </c>
      <c r="M597" s="45">
        <v>47353</v>
      </c>
    </row>
    <row r="598" spans="1:13" ht="15" x14ac:dyDescent="0.35">
      <c r="A598" s="46" t="s">
        <v>535</v>
      </c>
      <c r="B598" s="7" t="s">
        <v>233</v>
      </c>
      <c r="C598" s="37" t="s">
        <v>537</v>
      </c>
      <c r="D598" s="38">
        <v>1500</v>
      </c>
      <c r="E598" s="46">
        <v>12</v>
      </c>
      <c r="F598" s="40"/>
      <c r="G598" s="40">
        <v>0</v>
      </c>
      <c r="H598" s="41" t="s">
        <v>536</v>
      </c>
      <c r="I598" s="33">
        <v>3358</v>
      </c>
      <c r="J598" s="42">
        <v>0</v>
      </c>
      <c r="K598" s="43">
        <v>214076.52173913046</v>
      </c>
      <c r="L598" s="44">
        <v>32111.478260869568</v>
      </c>
      <c r="M598" s="45">
        <v>246188</v>
      </c>
    </row>
    <row r="599" spans="1:13" ht="15" x14ac:dyDescent="0.35">
      <c r="A599" s="46" t="s">
        <v>538</v>
      </c>
      <c r="B599" s="7" t="s">
        <v>233</v>
      </c>
      <c r="C599" s="37">
        <v>2005</v>
      </c>
      <c r="D599" s="38">
        <v>1500</v>
      </c>
      <c r="E599" s="46">
        <v>12</v>
      </c>
      <c r="F599" s="40"/>
      <c r="G599" s="54">
        <v>0</v>
      </c>
      <c r="H599" s="55" t="s">
        <v>536</v>
      </c>
      <c r="I599" s="33" t="s">
        <v>23</v>
      </c>
      <c r="J599" s="42">
        <v>0</v>
      </c>
      <c r="K599" s="43">
        <v>67059.13</v>
      </c>
      <c r="L599" s="44">
        <v>10058.869500000001</v>
      </c>
      <c r="M599" s="45">
        <v>77118</v>
      </c>
    </row>
    <row r="600" spans="1:13" ht="15" x14ac:dyDescent="0.35">
      <c r="A600" s="46" t="s">
        <v>539</v>
      </c>
      <c r="B600" s="7" t="s">
        <v>233</v>
      </c>
      <c r="C600" s="37">
        <v>2009</v>
      </c>
      <c r="D600" s="38">
        <v>750</v>
      </c>
      <c r="E600" s="46">
        <v>12</v>
      </c>
      <c r="F600" s="40"/>
      <c r="G600" s="40">
        <v>0</v>
      </c>
      <c r="H600" s="41" t="s">
        <v>536</v>
      </c>
      <c r="I600" s="33" t="s">
        <v>23</v>
      </c>
      <c r="J600" s="42">
        <v>0</v>
      </c>
      <c r="K600" s="43">
        <v>20967.826086956524</v>
      </c>
      <c r="L600" s="44">
        <v>3145.1739130434785</v>
      </c>
      <c r="M600" s="45">
        <v>24113</v>
      </c>
    </row>
    <row r="601" spans="1:13" ht="15" x14ac:dyDescent="0.35">
      <c r="A601" s="138" t="s">
        <v>540</v>
      </c>
      <c r="B601" s="126" t="s">
        <v>233</v>
      </c>
      <c r="C601" s="80">
        <v>2019</v>
      </c>
      <c r="D601" s="81">
        <v>750</v>
      </c>
      <c r="E601" s="39">
        <v>6</v>
      </c>
      <c r="F601" s="82"/>
      <c r="G601" s="54" t="s">
        <v>482</v>
      </c>
      <c r="H601" s="55" t="s">
        <v>541</v>
      </c>
      <c r="I601" s="33" t="s">
        <v>23</v>
      </c>
      <c r="J601" s="42"/>
      <c r="K601" s="43">
        <v>2429.5652173913045</v>
      </c>
      <c r="L601" s="44">
        <v>364.43478260869568</v>
      </c>
      <c r="M601" s="45">
        <v>2794</v>
      </c>
    </row>
    <row r="602" spans="1:13" ht="15" x14ac:dyDescent="0.35">
      <c r="A602" s="60" t="s">
        <v>542</v>
      </c>
      <c r="B602" s="7" t="s">
        <v>233</v>
      </c>
      <c r="C602" s="37">
        <v>2018</v>
      </c>
      <c r="D602" s="38">
        <v>750</v>
      </c>
      <c r="E602" s="46">
        <v>6</v>
      </c>
      <c r="F602" s="40"/>
      <c r="G602" s="139" t="s">
        <v>482</v>
      </c>
      <c r="H602" s="140" t="s">
        <v>541</v>
      </c>
      <c r="I602" s="33" t="s">
        <v>23</v>
      </c>
      <c r="J602" s="42"/>
      <c r="K602" s="43">
        <v>3014.7826086956525</v>
      </c>
      <c r="L602" s="44">
        <v>452.21739130434787</v>
      </c>
      <c r="M602" s="45">
        <v>3467</v>
      </c>
    </row>
    <row r="603" spans="1:13" ht="15" x14ac:dyDescent="0.35">
      <c r="A603" s="60" t="s">
        <v>542</v>
      </c>
      <c r="B603" s="7" t="s">
        <v>233</v>
      </c>
      <c r="C603" s="37">
        <v>2019</v>
      </c>
      <c r="D603" s="38">
        <v>750</v>
      </c>
      <c r="E603" s="46">
        <v>6</v>
      </c>
      <c r="F603" s="40"/>
      <c r="G603" s="40" t="s">
        <v>482</v>
      </c>
      <c r="H603" s="41" t="s">
        <v>541</v>
      </c>
      <c r="I603" s="33" t="s">
        <v>23</v>
      </c>
      <c r="J603" s="42"/>
      <c r="K603" s="43">
        <v>2370.434782608696</v>
      </c>
      <c r="L603" s="44">
        <v>355.56521739130437</v>
      </c>
      <c r="M603" s="45">
        <v>2726</v>
      </c>
    </row>
    <row r="604" spans="1:13" ht="15" x14ac:dyDescent="0.35">
      <c r="A604" s="60" t="s">
        <v>542</v>
      </c>
      <c r="B604" s="7" t="s">
        <v>233</v>
      </c>
      <c r="C604" s="37">
        <v>2020</v>
      </c>
      <c r="D604" s="38">
        <v>750</v>
      </c>
      <c r="E604" s="46">
        <v>6</v>
      </c>
      <c r="F604" s="40"/>
      <c r="G604" s="40" t="s">
        <v>482</v>
      </c>
      <c r="H604" s="41" t="s">
        <v>541</v>
      </c>
      <c r="I604" s="33" t="s">
        <v>23</v>
      </c>
      <c r="J604" s="42"/>
      <c r="K604" s="43">
        <v>2659.130434782609</v>
      </c>
      <c r="L604" s="44">
        <v>398.86956521739131</v>
      </c>
      <c r="M604" s="43">
        <v>3058</v>
      </c>
    </row>
    <row r="605" spans="1:13" ht="15" x14ac:dyDescent="0.35">
      <c r="A605" s="60" t="s">
        <v>543</v>
      </c>
      <c r="B605" s="7" t="s">
        <v>233</v>
      </c>
      <c r="C605" s="37">
        <v>2010</v>
      </c>
      <c r="D605" s="38">
        <v>750</v>
      </c>
      <c r="E605" s="46">
        <v>6</v>
      </c>
      <c r="F605" s="40"/>
      <c r="G605" s="40" t="s">
        <v>482</v>
      </c>
      <c r="H605" s="41" t="s">
        <v>544</v>
      </c>
      <c r="I605" s="33" t="s">
        <v>23</v>
      </c>
      <c r="J605" s="42"/>
      <c r="K605" s="43">
        <v>26753.913043478264</v>
      </c>
      <c r="L605" s="44">
        <v>4013.0869565217395</v>
      </c>
      <c r="M605" s="45">
        <v>30767</v>
      </c>
    </row>
    <row r="606" spans="1:13" ht="15" x14ac:dyDescent="0.35">
      <c r="A606" s="39" t="s">
        <v>545</v>
      </c>
      <c r="B606" s="126" t="s">
        <v>233</v>
      </c>
      <c r="C606" s="80">
        <v>2019</v>
      </c>
      <c r="D606" s="81">
        <v>750</v>
      </c>
      <c r="E606" s="39">
        <v>6</v>
      </c>
      <c r="F606" s="82"/>
      <c r="G606" s="54" t="s">
        <v>482</v>
      </c>
      <c r="H606" s="55" t="s">
        <v>546</v>
      </c>
      <c r="I606" s="33" t="s">
        <v>23</v>
      </c>
      <c r="J606" s="42">
        <v>0</v>
      </c>
      <c r="K606" s="43">
        <v>2043.4782608695655</v>
      </c>
      <c r="L606" s="44">
        <v>306.52173913043481</v>
      </c>
      <c r="M606" s="45">
        <v>2350</v>
      </c>
    </row>
    <row r="607" spans="1:13" ht="15" x14ac:dyDescent="0.35">
      <c r="A607" s="46" t="s">
        <v>545</v>
      </c>
      <c r="B607" s="7" t="s">
        <v>233</v>
      </c>
      <c r="C607" s="37">
        <v>2020</v>
      </c>
      <c r="D607" s="38">
        <v>750</v>
      </c>
      <c r="E607" s="46">
        <v>6</v>
      </c>
      <c r="F607" s="40"/>
      <c r="G607" s="40" t="s">
        <v>482</v>
      </c>
      <c r="H607" s="41" t="s">
        <v>546</v>
      </c>
      <c r="I607" s="33">
        <v>1280</v>
      </c>
      <c r="J607" s="42">
        <v>0</v>
      </c>
      <c r="K607" s="43">
        <v>1882.608695652174</v>
      </c>
      <c r="L607" s="44">
        <v>282.39130434782606</v>
      </c>
      <c r="M607" s="43">
        <v>2165</v>
      </c>
    </row>
    <row r="608" spans="1:13" ht="15" x14ac:dyDescent="0.35">
      <c r="A608" s="46" t="s">
        <v>547</v>
      </c>
      <c r="B608" s="7" t="s">
        <v>233</v>
      </c>
      <c r="C608" s="37">
        <v>2020</v>
      </c>
      <c r="D608" s="38">
        <v>750</v>
      </c>
      <c r="E608" s="46">
        <v>6</v>
      </c>
      <c r="F608" s="40"/>
      <c r="G608" s="40" t="s">
        <v>482</v>
      </c>
      <c r="H608" s="41" t="s">
        <v>546</v>
      </c>
      <c r="I608" s="33" t="s">
        <v>23</v>
      </c>
      <c r="J608" s="42">
        <v>0</v>
      </c>
      <c r="K608" s="43">
        <v>3012.1739130434785</v>
      </c>
      <c r="L608" s="44">
        <v>451.82608695652175</v>
      </c>
      <c r="M608" s="43">
        <v>3464</v>
      </c>
    </row>
    <row r="609" spans="1:13" ht="15" x14ac:dyDescent="0.35">
      <c r="A609" s="36" t="s">
        <v>548</v>
      </c>
      <c r="B609" s="7"/>
      <c r="C609" s="37" t="s">
        <v>23</v>
      </c>
      <c r="D609" s="38" t="s">
        <v>23</v>
      </c>
      <c r="E609" s="46" t="s">
        <v>23</v>
      </c>
      <c r="F609" s="40"/>
      <c r="G609" s="40" t="s">
        <v>482</v>
      </c>
      <c r="H609" s="41" t="s">
        <v>23</v>
      </c>
      <c r="I609" s="33" t="s">
        <v>23</v>
      </c>
      <c r="J609" s="42" t="s">
        <v>23</v>
      </c>
      <c r="K609" s="43" t="s">
        <v>23</v>
      </c>
      <c r="L609" s="44" t="s">
        <v>23</v>
      </c>
      <c r="M609" s="45" t="s">
        <v>23</v>
      </c>
    </row>
    <row r="610" spans="1:13" ht="15" x14ac:dyDescent="0.35">
      <c r="A610" s="60" t="s">
        <v>549</v>
      </c>
      <c r="B610" s="7" t="s">
        <v>233</v>
      </c>
      <c r="C610" s="37">
        <v>2005</v>
      </c>
      <c r="D610" s="38">
        <v>750</v>
      </c>
      <c r="E610" s="46">
        <v>6</v>
      </c>
      <c r="F610" s="40"/>
      <c r="G610" s="40" t="s">
        <v>482</v>
      </c>
      <c r="H610" s="41" t="s">
        <v>550</v>
      </c>
      <c r="I610" s="33" t="s">
        <v>23</v>
      </c>
      <c r="J610" s="42">
        <v>0</v>
      </c>
      <c r="K610" s="43">
        <v>7678.2608695652179</v>
      </c>
      <c r="L610" s="44">
        <v>1151.7391304347827</v>
      </c>
      <c r="M610" s="45">
        <v>8830</v>
      </c>
    </row>
    <row r="611" spans="1:13" ht="15" x14ac:dyDescent="0.35">
      <c r="A611" s="60" t="s">
        <v>551</v>
      </c>
      <c r="B611" s="7" t="s">
        <v>233</v>
      </c>
      <c r="C611" s="37">
        <v>2015</v>
      </c>
      <c r="D611" s="38">
        <v>750</v>
      </c>
      <c r="E611" s="46">
        <v>6</v>
      </c>
      <c r="F611" s="40"/>
      <c r="G611" s="40" t="s">
        <v>482</v>
      </c>
      <c r="H611" s="41" t="s">
        <v>552</v>
      </c>
      <c r="I611" s="33" t="s">
        <v>23</v>
      </c>
      <c r="J611" s="42">
        <v>0</v>
      </c>
      <c r="K611" s="43">
        <v>14706.09</v>
      </c>
      <c r="L611" s="44">
        <v>2205.9135000000001</v>
      </c>
      <c r="M611" s="45">
        <v>16912</v>
      </c>
    </row>
    <row r="612" spans="1:13" ht="15" x14ac:dyDescent="0.35">
      <c r="A612" s="60" t="s">
        <v>553</v>
      </c>
      <c r="B612" s="7" t="s">
        <v>233</v>
      </c>
      <c r="C612" s="37">
        <v>2020</v>
      </c>
      <c r="D612" s="38">
        <v>750</v>
      </c>
      <c r="E612" s="46">
        <v>6</v>
      </c>
      <c r="F612" s="40"/>
      <c r="G612" s="40" t="s">
        <v>482</v>
      </c>
      <c r="H612" s="41" t="s">
        <v>552</v>
      </c>
      <c r="I612" s="33" t="s">
        <v>23</v>
      </c>
      <c r="J612" s="42">
        <v>0</v>
      </c>
      <c r="K612" s="43">
        <v>3000.0000000000005</v>
      </c>
      <c r="L612" s="44">
        <v>450.00000000000006</v>
      </c>
      <c r="M612" s="43">
        <v>3450</v>
      </c>
    </row>
    <row r="613" spans="1:13" ht="15" x14ac:dyDescent="0.35">
      <c r="A613" s="60" t="s">
        <v>554</v>
      </c>
      <c r="B613" s="7" t="s">
        <v>233</v>
      </c>
      <c r="C613" s="37">
        <v>2018</v>
      </c>
      <c r="D613" s="38">
        <v>750</v>
      </c>
      <c r="E613" s="46">
        <v>6</v>
      </c>
      <c r="F613" s="40"/>
      <c r="G613" s="40" t="s">
        <v>482</v>
      </c>
      <c r="H613" s="55" t="s">
        <v>555</v>
      </c>
      <c r="I613" s="33" t="s">
        <v>23</v>
      </c>
      <c r="J613" s="42"/>
      <c r="K613" s="43">
        <v>2078.2608695652175</v>
      </c>
      <c r="L613" s="44">
        <v>311.73913043478262</v>
      </c>
      <c r="M613" s="45">
        <v>2390</v>
      </c>
    </row>
    <row r="614" spans="1:13" ht="15" x14ac:dyDescent="0.35">
      <c r="A614" s="39" t="s">
        <v>554</v>
      </c>
      <c r="B614" s="126" t="s">
        <v>233</v>
      </c>
      <c r="C614" s="80">
        <v>2019</v>
      </c>
      <c r="D614" s="81">
        <v>750</v>
      </c>
      <c r="E614" s="39">
        <v>6</v>
      </c>
      <c r="F614" s="82"/>
      <c r="G614" s="127" t="s">
        <v>482</v>
      </c>
      <c r="H614" s="127" t="s">
        <v>555</v>
      </c>
      <c r="I614" s="33" t="s">
        <v>23</v>
      </c>
      <c r="J614" s="86"/>
      <c r="K614" s="43">
        <v>2020.0000000000002</v>
      </c>
      <c r="L614" s="44">
        <v>303</v>
      </c>
      <c r="M614" s="45">
        <v>2323</v>
      </c>
    </row>
    <row r="615" spans="1:13" ht="15" x14ac:dyDescent="0.35">
      <c r="A615" s="46" t="s">
        <v>554</v>
      </c>
      <c r="B615" s="7" t="s">
        <v>233</v>
      </c>
      <c r="C615" s="37">
        <v>2020</v>
      </c>
      <c r="D615" s="38">
        <v>750</v>
      </c>
      <c r="E615" s="46">
        <v>6</v>
      </c>
      <c r="F615" s="40"/>
      <c r="G615" s="33" t="s">
        <v>482</v>
      </c>
      <c r="H615" s="33" t="s">
        <v>555</v>
      </c>
      <c r="I615" s="33" t="s">
        <v>23</v>
      </c>
      <c r="J615" s="44"/>
      <c r="K615" s="43">
        <v>2118.2608695652175</v>
      </c>
      <c r="L615" s="44">
        <v>317.73913043478262</v>
      </c>
      <c r="M615" s="43">
        <v>2436</v>
      </c>
    </row>
    <row r="616" spans="1:13" ht="15" x14ac:dyDescent="0.35">
      <c r="A616" s="60" t="s">
        <v>556</v>
      </c>
      <c r="B616" s="7" t="s">
        <v>233</v>
      </c>
      <c r="C616" s="37">
        <v>2016</v>
      </c>
      <c r="D616" s="38">
        <v>750</v>
      </c>
      <c r="E616" s="46">
        <v>6</v>
      </c>
      <c r="F616" s="40"/>
      <c r="G616" s="40" t="s">
        <v>482</v>
      </c>
      <c r="H616" s="41" t="s">
        <v>511</v>
      </c>
      <c r="I616" s="33" t="s">
        <v>23</v>
      </c>
      <c r="J616" s="42">
        <v>0</v>
      </c>
      <c r="K616" s="43">
        <v>7329.5652173913049</v>
      </c>
      <c r="L616" s="44">
        <v>1099.4347826086957</v>
      </c>
      <c r="M616" s="45">
        <v>8429</v>
      </c>
    </row>
    <row r="617" spans="1:13" ht="15" x14ac:dyDescent="0.35">
      <c r="A617" s="60" t="s">
        <v>557</v>
      </c>
      <c r="B617" s="7" t="s">
        <v>233</v>
      </c>
      <c r="C617" s="37">
        <v>2018</v>
      </c>
      <c r="D617" s="38">
        <v>750</v>
      </c>
      <c r="E617" s="46">
        <v>6</v>
      </c>
      <c r="F617" s="40"/>
      <c r="G617" s="40" t="s">
        <v>482</v>
      </c>
      <c r="H617" s="55" t="s">
        <v>558</v>
      </c>
      <c r="I617" s="33" t="s">
        <v>23</v>
      </c>
      <c r="J617" s="42"/>
      <c r="K617" s="43">
        <v>2619.130434782609</v>
      </c>
      <c r="L617" s="44">
        <v>392.86956521739131</v>
      </c>
      <c r="M617" s="45">
        <v>3012</v>
      </c>
    </row>
    <row r="618" spans="1:13" ht="15" x14ac:dyDescent="0.35">
      <c r="A618" s="36" t="s">
        <v>559</v>
      </c>
      <c r="B618" s="7"/>
      <c r="C618" s="37" t="s">
        <v>23</v>
      </c>
      <c r="D618" s="38" t="s">
        <v>23</v>
      </c>
      <c r="E618" s="46" t="s">
        <v>23</v>
      </c>
      <c r="F618" s="40"/>
      <c r="G618" s="40" t="s">
        <v>482</v>
      </c>
      <c r="H618" s="41" t="s">
        <v>23</v>
      </c>
      <c r="I618" s="33" t="s">
        <v>23</v>
      </c>
      <c r="J618" s="42" t="s">
        <v>23</v>
      </c>
      <c r="K618" s="43" t="s">
        <v>23</v>
      </c>
      <c r="L618" s="44" t="s">
        <v>23</v>
      </c>
      <c r="M618" s="45" t="s">
        <v>23</v>
      </c>
    </row>
    <row r="619" spans="1:13" ht="15" x14ac:dyDescent="0.35">
      <c r="A619" s="46" t="s">
        <v>560</v>
      </c>
      <c r="B619" s="7" t="s">
        <v>233</v>
      </c>
      <c r="C619" s="37">
        <v>2020</v>
      </c>
      <c r="D619" s="38">
        <v>750</v>
      </c>
      <c r="E619" s="46">
        <v>6</v>
      </c>
      <c r="F619" s="40"/>
      <c r="G619" s="33" t="s">
        <v>482</v>
      </c>
      <c r="H619" s="33" t="s">
        <v>561</v>
      </c>
      <c r="I619" s="33" t="s">
        <v>23</v>
      </c>
      <c r="J619" s="44"/>
      <c r="K619" s="43">
        <v>4118.2608695652179</v>
      </c>
      <c r="L619" s="44">
        <v>617.73913043478262</v>
      </c>
      <c r="M619" s="43">
        <v>4736</v>
      </c>
    </row>
    <row r="620" spans="1:13" ht="15" x14ac:dyDescent="0.35">
      <c r="A620" s="46" t="s">
        <v>562</v>
      </c>
      <c r="B620" s="7" t="s">
        <v>233</v>
      </c>
      <c r="C620" s="37">
        <v>2020</v>
      </c>
      <c r="D620" s="38">
        <v>750</v>
      </c>
      <c r="E620" s="46">
        <v>6</v>
      </c>
      <c r="F620" s="40"/>
      <c r="G620" s="40" t="s">
        <v>482</v>
      </c>
      <c r="H620" s="41" t="s">
        <v>561</v>
      </c>
      <c r="I620" s="33" t="s">
        <v>23</v>
      </c>
      <c r="J620" s="42"/>
      <c r="K620" s="43">
        <v>2859.130434782609</v>
      </c>
      <c r="L620" s="44">
        <v>428.86956521739131</v>
      </c>
      <c r="M620" s="43">
        <v>3288</v>
      </c>
    </row>
    <row r="621" spans="1:13" ht="15" x14ac:dyDescent="0.35">
      <c r="A621" s="39" t="s">
        <v>562</v>
      </c>
      <c r="B621" s="126" t="s">
        <v>233</v>
      </c>
      <c r="C621" s="80">
        <v>2019</v>
      </c>
      <c r="D621" s="81">
        <v>750</v>
      </c>
      <c r="E621" s="39">
        <v>6</v>
      </c>
      <c r="F621" s="82"/>
      <c r="G621" s="127" t="s">
        <v>482</v>
      </c>
      <c r="H621" s="127" t="s">
        <v>561</v>
      </c>
      <c r="I621" s="33" t="s">
        <v>23</v>
      </c>
      <c r="J621" s="86"/>
      <c r="K621" s="43">
        <v>2605.217391304348</v>
      </c>
      <c r="L621" s="44">
        <v>390.78260869565219</v>
      </c>
      <c r="M621" s="45">
        <v>2996</v>
      </c>
    </row>
    <row r="622" spans="1:13" ht="15" x14ac:dyDescent="0.35">
      <c r="A622" s="60" t="s">
        <v>563</v>
      </c>
      <c r="B622" s="7" t="s">
        <v>233</v>
      </c>
      <c r="C622" s="37">
        <v>2015</v>
      </c>
      <c r="D622" s="38">
        <v>750</v>
      </c>
      <c r="E622" s="46">
        <v>6</v>
      </c>
      <c r="F622" s="40"/>
      <c r="G622" s="40" t="s">
        <v>482</v>
      </c>
      <c r="H622" s="55" t="s">
        <v>564</v>
      </c>
      <c r="I622" s="33" t="s">
        <v>23</v>
      </c>
      <c r="J622" s="42">
        <v>0</v>
      </c>
      <c r="K622" s="43">
        <v>3236.521739130435</v>
      </c>
      <c r="L622" s="44">
        <v>485.47826086956525</v>
      </c>
      <c r="M622" s="45">
        <v>3722</v>
      </c>
    </row>
    <row r="623" spans="1:13" ht="15" x14ac:dyDescent="0.35">
      <c r="A623" s="60" t="s">
        <v>563</v>
      </c>
      <c r="B623" s="7" t="s">
        <v>233</v>
      </c>
      <c r="C623" s="37">
        <v>2020</v>
      </c>
      <c r="D623" s="38">
        <v>750</v>
      </c>
      <c r="E623" s="46">
        <v>6</v>
      </c>
      <c r="F623" s="40"/>
      <c r="G623" s="40" t="s">
        <v>482</v>
      </c>
      <c r="H623" s="41" t="s">
        <v>564</v>
      </c>
      <c r="I623" s="33" t="s">
        <v>23</v>
      </c>
      <c r="J623" s="42">
        <v>0</v>
      </c>
      <c r="K623" s="43">
        <v>2671.304347826087</v>
      </c>
      <c r="L623" s="44">
        <v>400.69565217391306</v>
      </c>
      <c r="M623" s="43">
        <v>3072</v>
      </c>
    </row>
    <row r="624" spans="1:13" ht="15" x14ac:dyDescent="0.35">
      <c r="A624" s="36" t="s">
        <v>565</v>
      </c>
      <c r="B624" s="7"/>
      <c r="C624" s="37" t="s">
        <v>23</v>
      </c>
      <c r="D624" s="38" t="s">
        <v>23</v>
      </c>
      <c r="E624" s="46" t="s">
        <v>23</v>
      </c>
      <c r="F624" s="40"/>
      <c r="G624" s="40" t="s">
        <v>482</v>
      </c>
      <c r="H624" s="41" t="s">
        <v>23</v>
      </c>
      <c r="I624" s="33" t="s">
        <v>23</v>
      </c>
      <c r="J624" s="42" t="s">
        <v>23</v>
      </c>
      <c r="K624" s="43" t="s">
        <v>23</v>
      </c>
      <c r="L624" s="44" t="s">
        <v>23</v>
      </c>
      <c r="M624" s="45" t="s">
        <v>23</v>
      </c>
    </row>
    <row r="625" spans="1:13" ht="15" x14ac:dyDescent="0.35">
      <c r="A625" s="39" t="s">
        <v>566</v>
      </c>
      <c r="B625" s="126" t="s">
        <v>233</v>
      </c>
      <c r="C625" s="80">
        <v>2019</v>
      </c>
      <c r="D625" s="81">
        <v>750</v>
      </c>
      <c r="E625" s="39">
        <v>6</v>
      </c>
      <c r="F625" s="82"/>
      <c r="G625" s="127" t="s">
        <v>482</v>
      </c>
      <c r="H625" s="127" t="s">
        <v>567</v>
      </c>
      <c r="I625" s="33" t="s">
        <v>23</v>
      </c>
      <c r="J625" s="86"/>
      <c r="K625" s="43">
        <v>2195.6521739130435</v>
      </c>
      <c r="L625" s="44">
        <v>329.3478260869565</v>
      </c>
      <c r="M625" s="45">
        <v>2525</v>
      </c>
    </row>
    <row r="626" spans="1:13" ht="15" x14ac:dyDescent="0.35">
      <c r="A626" s="46" t="s">
        <v>566</v>
      </c>
      <c r="B626" s="7" t="s">
        <v>233</v>
      </c>
      <c r="C626" s="37">
        <v>2020</v>
      </c>
      <c r="D626" s="38">
        <v>750</v>
      </c>
      <c r="E626" s="46">
        <v>6</v>
      </c>
      <c r="F626" s="40"/>
      <c r="G626" s="33" t="s">
        <v>482</v>
      </c>
      <c r="H626" s="33" t="s">
        <v>567</v>
      </c>
      <c r="I626" s="33" t="s">
        <v>23</v>
      </c>
      <c r="J626" s="44"/>
      <c r="K626" s="43">
        <v>2376.521739130435</v>
      </c>
      <c r="L626" s="44">
        <v>356.47826086956525</v>
      </c>
      <c r="M626" s="43">
        <v>2733</v>
      </c>
    </row>
    <row r="627" spans="1:13" ht="15" x14ac:dyDescent="0.35">
      <c r="A627" s="36" t="s">
        <v>568</v>
      </c>
      <c r="B627" s="7"/>
      <c r="C627" s="37" t="s">
        <v>23</v>
      </c>
      <c r="D627" s="38" t="s">
        <v>23</v>
      </c>
      <c r="E627" s="46" t="s">
        <v>23</v>
      </c>
      <c r="F627" s="40"/>
      <c r="G627" s="40" t="s">
        <v>482</v>
      </c>
      <c r="H627" s="41" t="s">
        <v>23</v>
      </c>
      <c r="I627" s="33" t="s">
        <v>23</v>
      </c>
      <c r="J627" s="42" t="s">
        <v>23</v>
      </c>
      <c r="K627" s="43" t="s">
        <v>23</v>
      </c>
      <c r="L627" s="44" t="s">
        <v>23</v>
      </c>
      <c r="M627" s="45" t="s">
        <v>23</v>
      </c>
    </row>
    <row r="628" spans="1:13" ht="15" x14ac:dyDescent="0.35">
      <c r="A628" s="46" t="s">
        <v>569</v>
      </c>
      <c r="B628" s="7" t="s">
        <v>233</v>
      </c>
      <c r="C628" s="37">
        <v>2020</v>
      </c>
      <c r="D628" s="38">
        <v>750</v>
      </c>
      <c r="E628" s="46">
        <v>6</v>
      </c>
      <c r="F628" s="40"/>
      <c r="G628" s="33" t="s">
        <v>482</v>
      </c>
      <c r="H628" s="33" t="s">
        <v>567</v>
      </c>
      <c r="I628" s="33" t="s">
        <v>23</v>
      </c>
      <c r="J628" s="44"/>
      <c r="K628" s="43">
        <v>1565.217391304348</v>
      </c>
      <c r="L628" s="44">
        <v>234.78260869565219</v>
      </c>
      <c r="M628" s="43">
        <v>1800</v>
      </c>
    </row>
    <row r="629" spans="1:13" ht="15" x14ac:dyDescent="0.35">
      <c r="A629" s="36" t="s">
        <v>570</v>
      </c>
      <c r="B629" s="7"/>
      <c r="C629" s="37" t="s">
        <v>23</v>
      </c>
      <c r="D629" s="38" t="s">
        <v>23</v>
      </c>
      <c r="E629" s="46" t="s">
        <v>23</v>
      </c>
      <c r="F629" s="40"/>
      <c r="G629" s="40" t="s">
        <v>482</v>
      </c>
      <c r="H629" s="41" t="s">
        <v>23</v>
      </c>
      <c r="I629" s="33" t="s">
        <v>23</v>
      </c>
      <c r="J629" s="42" t="s">
        <v>23</v>
      </c>
      <c r="K629" s="43" t="s">
        <v>23</v>
      </c>
      <c r="L629" s="44" t="s">
        <v>23</v>
      </c>
      <c r="M629" s="45" t="s">
        <v>23</v>
      </c>
    </row>
    <row r="630" spans="1:13" ht="15" x14ac:dyDescent="0.35">
      <c r="A630" s="60" t="s">
        <v>571</v>
      </c>
      <c r="B630" s="7" t="s">
        <v>233</v>
      </c>
      <c r="C630" s="37">
        <v>2020</v>
      </c>
      <c r="D630" s="38">
        <v>750</v>
      </c>
      <c r="E630" s="46">
        <v>6</v>
      </c>
      <c r="F630" s="40"/>
      <c r="G630" s="40" t="s">
        <v>482</v>
      </c>
      <c r="H630" s="41" t="s">
        <v>572</v>
      </c>
      <c r="I630" s="33" t="s">
        <v>23</v>
      </c>
      <c r="J630" s="42">
        <v>0</v>
      </c>
      <c r="K630" s="43">
        <v>1228.7</v>
      </c>
      <c r="L630" s="44">
        <v>184.30500000000001</v>
      </c>
      <c r="M630" s="43">
        <v>1413</v>
      </c>
    </row>
    <row r="631" spans="1:13" ht="15" x14ac:dyDescent="0.35">
      <c r="A631" s="60" t="s">
        <v>571</v>
      </c>
      <c r="B631" s="7" t="s">
        <v>233</v>
      </c>
      <c r="C631" s="37">
        <v>2016</v>
      </c>
      <c r="D631" s="38">
        <v>750</v>
      </c>
      <c r="E631" s="46">
        <v>6</v>
      </c>
      <c r="F631" s="40"/>
      <c r="G631" s="40" t="s">
        <v>482</v>
      </c>
      <c r="H631" s="41" t="s">
        <v>572</v>
      </c>
      <c r="I631" s="33" t="s">
        <v>23</v>
      </c>
      <c r="J631" s="42">
        <v>0</v>
      </c>
      <c r="K631" s="43">
        <v>1391.304347826087</v>
      </c>
      <c r="L631" s="44">
        <v>208.69565217391303</v>
      </c>
      <c r="M631" s="45">
        <v>1600</v>
      </c>
    </row>
    <row r="632" spans="1:13" ht="15" x14ac:dyDescent="0.35">
      <c r="A632" s="60" t="s">
        <v>571</v>
      </c>
      <c r="B632" s="7" t="s">
        <v>233</v>
      </c>
      <c r="C632" s="37">
        <v>2020</v>
      </c>
      <c r="D632" s="38">
        <v>750</v>
      </c>
      <c r="E632" s="46">
        <v>6</v>
      </c>
      <c r="F632" s="40"/>
      <c r="G632" s="40" t="s">
        <v>482</v>
      </c>
      <c r="H632" s="41" t="s">
        <v>572</v>
      </c>
      <c r="I632" s="33" t="s">
        <v>23</v>
      </c>
      <c r="J632" s="42">
        <v>0</v>
      </c>
      <c r="K632" s="43">
        <v>1235.6521739130435</v>
      </c>
      <c r="L632" s="44">
        <v>185.34782608695653</v>
      </c>
      <c r="M632" s="43">
        <v>1421</v>
      </c>
    </row>
    <row r="633" spans="1:13" ht="15" x14ac:dyDescent="0.35">
      <c r="A633" s="36"/>
      <c r="B633" s="7"/>
      <c r="C633" s="37" t="s">
        <v>23</v>
      </c>
      <c r="D633" s="38" t="s">
        <v>23</v>
      </c>
      <c r="E633" s="46" t="s">
        <v>23</v>
      </c>
      <c r="F633" s="40"/>
      <c r="G633" s="40" t="s">
        <v>482</v>
      </c>
      <c r="H633" s="41" t="s">
        <v>23</v>
      </c>
      <c r="I633" s="33" t="s">
        <v>23</v>
      </c>
      <c r="J633" s="42" t="s">
        <v>23</v>
      </c>
      <c r="K633" s="43" t="s">
        <v>23</v>
      </c>
      <c r="L633" s="44" t="s">
        <v>23</v>
      </c>
      <c r="M633" s="45" t="s">
        <v>23</v>
      </c>
    </row>
    <row r="634" spans="1:13" ht="15" x14ac:dyDescent="0.35">
      <c r="A634" s="36" t="s">
        <v>573</v>
      </c>
      <c r="B634" s="7"/>
      <c r="C634" s="37" t="s">
        <v>23</v>
      </c>
      <c r="D634" s="38" t="s">
        <v>23</v>
      </c>
      <c r="E634" s="46" t="s">
        <v>23</v>
      </c>
      <c r="F634" s="40"/>
      <c r="G634" s="40" t="s">
        <v>482</v>
      </c>
      <c r="H634" s="41" t="s">
        <v>23</v>
      </c>
      <c r="I634" s="33" t="s">
        <v>23</v>
      </c>
      <c r="J634" s="42" t="s">
        <v>23</v>
      </c>
      <c r="K634" s="43" t="s">
        <v>23</v>
      </c>
      <c r="L634" s="44" t="s">
        <v>23</v>
      </c>
      <c r="M634" s="45" t="s">
        <v>23</v>
      </c>
    </row>
    <row r="635" spans="1:13" ht="15" x14ac:dyDescent="0.35">
      <c r="A635" s="46" t="s">
        <v>574</v>
      </c>
      <c r="B635" s="7" t="s">
        <v>233</v>
      </c>
      <c r="C635" s="37">
        <v>2017</v>
      </c>
      <c r="D635" s="38">
        <v>750</v>
      </c>
      <c r="E635" s="46">
        <v>6</v>
      </c>
      <c r="F635" s="40"/>
      <c r="G635" s="40" t="s">
        <v>482</v>
      </c>
      <c r="H635" s="41" t="s">
        <v>575</v>
      </c>
      <c r="I635" s="33" t="s">
        <v>23</v>
      </c>
      <c r="J635" s="42">
        <v>0</v>
      </c>
      <c r="K635" s="43">
        <v>5778.2608695652179</v>
      </c>
      <c r="L635" s="44">
        <v>866.73913043478262</v>
      </c>
      <c r="M635" s="45">
        <v>6645</v>
      </c>
    </row>
    <row r="636" spans="1:13" ht="15" x14ac:dyDescent="0.35">
      <c r="A636" s="46" t="s">
        <v>576</v>
      </c>
      <c r="B636" s="7" t="s">
        <v>233</v>
      </c>
      <c r="C636" s="37">
        <v>2020</v>
      </c>
      <c r="D636" s="38">
        <v>750</v>
      </c>
      <c r="E636" s="46">
        <v>6</v>
      </c>
      <c r="F636" s="40"/>
      <c r="G636" s="40" t="s">
        <v>482</v>
      </c>
      <c r="H636" s="41" t="s">
        <v>577</v>
      </c>
      <c r="I636" s="33" t="s">
        <v>23</v>
      </c>
      <c r="J636" s="42">
        <v>0</v>
      </c>
      <c r="K636" s="43">
        <v>5882.608695652174</v>
      </c>
      <c r="L636" s="44">
        <v>882.39130434782612</v>
      </c>
      <c r="M636" s="43">
        <v>6765</v>
      </c>
    </row>
    <row r="637" spans="1:13" ht="15" x14ac:dyDescent="0.35">
      <c r="A637" s="36"/>
      <c r="B637" s="7"/>
      <c r="C637" s="37" t="s">
        <v>23</v>
      </c>
      <c r="D637" s="38" t="s">
        <v>23</v>
      </c>
      <c r="E637" s="46" t="s">
        <v>23</v>
      </c>
      <c r="F637" s="40"/>
      <c r="G637" s="40" t="s">
        <v>23</v>
      </c>
      <c r="H637" s="41" t="s">
        <v>23</v>
      </c>
      <c r="I637" s="33" t="s">
        <v>23</v>
      </c>
      <c r="J637" s="42" t="s">
        <v>23</v>
      </c>
      <c r="K637" s="43" t="s">
        <v>23</v>
      </c>
      <c r="L637" s="44" t="s">
        <v>23</v>
      </c>
      <c r="M637" s="45" t="s">
        <v>23</v>
      </c>
    </row>
    <row r="638" spans="1:13" ht="15" x14ac:dyDescent="0.35">
      <c r="A638" s="36" t="s">
        <v>578</v>
      </c>
      <c r="B638" s="7"/>
      <c r="C638" s="37" t="s">
        <v>23</v>
      </c>
      <c r="D638" s="38" t="s">
        <v>23</v>
      </c>
      <c r="E638" s="46" t="s">
        <v>23</v>
      </c>
      <c r="F638" s="40"/>
      <c r="G638" s="40" t="s">
        <v>23</v>
      </c>
      <c r="H638" s="41" t="s">
        <v>23</v>
      </c>
      <c r="I638" s="33" t="s">
        <v>23</v>
      </c>
      <c r="J638" s="42" t="s">
        <v>23</v>
      </c>
      <c r="K638" s="43" t="s">
        <v>23</v>
      </c>
      <c r="L638" s="44" t="s">
        <v>23</v>
      </c>
      <c r="M638" s="45" t="s">
        <v>23</v>
      </c>
    </row>
    <row r="639" spans="1:13" ht="15" x14ac:dyDescent="0.35">
      <c r="A639" s="46" t="s">
        <v>579</v>
      </c>
      <c r="B639" s="7" t="s">
        <v>233</v>
      </c>
      <c r="C639" s="37">
        <v>2020</v>
      </c>
      <c r="D639" s="38">
        <v>750</v>
      </c>
      <c r="E639" s="46">
        <v>6</v>
      </c>
      <c r="F639" s="40"/>
      <c r="G639" s="33" t="s">
        <v>482</v>
      </c>
      <c r="H639" s="33" t="s">
        <v>580</v>
      </c>
      <c r="I639" s="33">
        <v>1150</v>
      </c>
      <c r="J639" s="44">
        <v>0</v>
      </c>
      <c r="K639" s="43">
        <v>2118.2608695652175</v>
      </c>
      <c r="L639" s="44">
        <v>317.73913043478262</v>
      </c>
      <c r="M639" s="43">
        <v>2436</v>
      </c>
    </row>
    <row r="640" spans="1:13" ht="15" x14ac:dyDescent="0.35">
      <c r="A640" s="46" t="s">
        <v>581</v>
      </c>
      <c r="B640" s="7" t="s">
        <v>233</v>
      </c>
      <c r="C640" s="37">
        <v>2020</v>
      </c>
      <c r="D640" s="38">
        <v>750</v>
      </c>
      <c r="E640" s="46">
        <v>6</v>
      </c>
      <c r="F640" s="40"/>
      <c r="G640" s="33" t="s">
        <v>482</v>
      </c>
      <c r="H640" s="33" t="s">
        <v>582</v>
      </c>
      <c r="I640" s="33">
        <v>1300</v>
      </c>
      <c r="J640" s="44">
        <v>0</v>
      </c>
      <c r="K640" s="43">
        <v>1882.608695652174</v>
      </c>
      <c r="L640" s="44">
        <v>282.39130434782606</v>
      </c>
      <c r="M640" s="43">
        <v>2165</v>
      </c>
    </row>
    <row r="641" spans="1:13" ht="15" x14ac:dyDescent="0.35">
      <c r="A641" s="46" t="s">
        <v>583</v>
      </c>
      <c r="B641" s="7" t="s">
        <v>233</v>
      </c>
      <c r="C641" s="37">
        <v>2020</v>
      </c>
      <c r="D641" s="38">
        <v>750</v>
      </c>
      <c r="E641" s="46">
        <v>6</v>
      </c>
      <c r="F641" s="40"/>
      <c r="G641" s="33" t="s">
        <v>482</v>
      </c>
      <c r="H641" s="33" t="s">
        <v>582</v>
      </c>
      <c r="I641" s="33">
        <v>1150</v>
      </c>
      <c r="J641" s="44">
        <v>0</v>
      </c>
      <c r="K641" s="43">
        <v>1941.7391304347827</v>
      </c>
      <c r="L641" s="44">
        <v>291.26086956521738</v>
      </c>
      <c r="M641" s="43">
        <v>2233</v>
      </c>
    </row>
    <row r="642" spans="1:13" ht="15" x14ac:dyDescent="0.35">
      <c r="A642" s="36" t="s">
        <v>584</v>
      </c>
      <c r="B642" s="7"/>
      <c r="C642" s="37" t="s">
        <v>23</v>
      </c>
      <c r="D642" s="38" t="s">
        <v>23</v>
      </c>
      <c r="E642" s="46" t="s">
        <v>23</v>
      </c>
      <c r="F642" s="40"/>
      <c r="G642" s="40" t="s">
        <v>482</v>
      </c>
      <c r="H642" s="41" t="s">
        <v>23</v>
      </c>
      <c r="I642" s="33" t="s">
        <v>23</v>
      </c>
      <c r="J642" s="42" t="s">
        <v>23</v>
      </c>
      <c r="K642" s="43" t="s">
        <v>23</v>
      </c>
      <c r="L642" s="44" t="s">
        <v>23</v>
      </c>
      <c r="M642" s="45" t="s">
        <v>23</v>
      </c>
    </row>
    <row r="643" spans="1:13" ht="15" x14ac:dyDescent="0.35">
      <c r="A643" s="46" t="s">
        <v>585</v>
      </c>
      <c r="B643" s="7" t="s">
        <v>233</v>
      </c>
      <c r="C643" s="37">
        <v>2019</v>
      </c>
      <c r="D643" s="38">
        <v>750</v>
      </c>
      <c r="E643" s="46">
        <v>6</v>
      </c>
      <c r="F643" s="40"/>
      <c r="G643" s="33" t="s">
        <v>482</v>
      </c>
      <c r="H643" s="33" t="s">
        <v>586</v>
      </c>
      <c r="I643" s="33">
        <v>1150</v>
      </c>
      <c r="J643" s="44">
        <v>0</v>
      </c>
      <c r="K643" s="43">
        <v>2471.3000000000002</v>
      </c>
      <c r="L643" s="44">
        <v>370.69499999999999</v>
      </c>
      <c r="M643" s="43">
        <v>2842</v>
      </c>
    </row>
    <row r="644" spans="1:13" ht="15" x14ac:dyDescent="0.35">
      <c r="A644" s="60" t="s">
        <v>587</v>
      </c>
      <c r="B644" s="7" t="s">
        <v>233</v>
      </c>
      <c r="C644" s="37">
        <v>2018</v>
      </c>
      <c r="D644" s="38">
        <v>750</v>
      </c>
      <c r="E644" s="46">
        <v>6</v>
      </c>
      <c r="F644" s="40"/>
      <c r="G644" s="40" t="s">
        <v>482</v>
      </c>
      <c r="H644" s="41" t="s">
        <v>588</v>
      </c>
      <c r="I644" s="33" t="s">
        <v>23</v>
      </c>
      <c r="J644" s="42">
        <v>0</v>
      </c>
      <c r="K644" s="43">
        <v>13529.565217391306</v>
      </c>
      <c r="L644" s="44">
        <v>2029.4347826086957</v>
      </c>
      <c r="M644" s="45">
        <v>15559</v>
      </c>
    </row>
    <row r="645" spans="1:13" ht="15" x14ac:dyDescent="0.35">
      <c r="A645" s="36" t="s">
        <v>589</v>
      </c>
      <c r="B645" s="7"/>
      <c r="C645" s="37" t="s">
        <v>23</v>
      </c>
      <c r="D645" s="38" t="s">
        <v>23</v>
      </c>
      <c r="E645" s="46" t="s">
        <v>23</v>
      </c>
      <c r="F645" s="40"/>
      <c r="G645" s="40" t="s">
        <v>482</v>
      </c>
      <c r="H645" s="41" t="s">
        <v>23</v>
      </c>
      <c r="I645" s="33" t="s">
        <v>23</v>
      </c>
      <c r="J645" s="42" t="s">
        <v>23</v>
      </c>
      <c r="K645" s="43" t="s">
        <v>23</v>
      </c>
      <c r="L645" s="44" t="s">
        <v>23</v>
      </c>
      <c r="M645" s="45" t="s">
        <v>23</v>
      </c>
    </row>
    <row r="646" spans="1:13" ht="15" x14ac:dyDescent="0.35">
      <c r="A646" s="60" t="s">
        <v>590</v>
      </c>
      <c r="B646" s="7" t="s">
        <v>233</v>
      </c>
      <c r="C646" s="37">
        <v>2018</v>
      </c>
      <c r="D646" s="38">
        <v>750</v>
      </c>
      <c r="E646" s="46">
        <v>6</v>
      </c>
      <c r="F646" s="40"/>
      <c r="G646" s="40" t="s">
        <v>482</v>
      </c>
      <c r="H646" s="55" t="s">
        <v>591</v>
      </c>
      <c r="I646" s="33" t="s">
        <v>23</v>
      </c>
      <c r="J646" s="42"/>
      <c r="K646" s="43">
        <v>1795.6521739130437</v>
      </c>
      <c r="L646" s="44">
        <v>269.34782608695656</v>
      </c>
      <c r="M646" s="45">
        <v>2065</v>
      </c>
    </row>
    <row r="647" spans="1:13" ht="15" x14ac:dyDescent="0.35">
      <c r="A647" s="46" t="s">
        <v>592</v>
      </c>
      <c r="B647" s="7" t="s">
        <v>233</v>
      </c>
      <c r="C647" s="37">
        <v>2021</v>
      </c>
      <c r="D647" s="38">
        <v>750</v>
      </c>
      <c r="E647" s="46">
        <v>6</v>
      </c>
      <c r="F647" s="40"/>
      <c r="G647" s="40" t="s">
        <v>482</v>
      </c>
      <c r="H647" s="41" t="s">
        <v>593</v>
      </c>
      <c r="I647" s="33" t="s">
        <v>23</v>
      </c>
      <c r="J647" s="42">
        <v>0</v>
      </c>
      <c r="K647" s="43">
        <v>896.52173913043487</v>
      </c>
      <c r="L647" s="44">
        <v>134.47826086956522</v>
      </c>
      <c r="M647" s="43">
        <v>1031</v>
      </c>
    </row>
    <row r="648" spans="1:13" ht="15" x14ac:dyDescent="0.35">
      <c r="A648" s="36" t="s">
        <v>594</v>
      </c>
      <c r="B648" s="7"/>
      <c r="C648" s="37" t="s">
        <v>23</v>
      </c>
      <c r="D648" s="38" t="s">
        <v>23</v>
      </c>
      <c r="E648" s="46" t="s">
        <v>23</v>
      </c>
      <c r="F648" s="40"/>
      <c r="G648" s="40" t="s">
        <v>482</v>
      </c>
      <c r="H648" s="41" t="s">
        <v>23</v>
      </c>
      <c r="I648" s="33" t="s">
        <v>23</v>
      </c>
      <c r="J648" s="42" t="s">
        <v>23</v>
      </c>
      <c r="K648" s="43" t="s">
        <v>23</v>
      </c>
      <c r="L648" s="44" t="s">
        <v>23</v>
      </c>
      <c r="M648" s="45" t="s">
        <v>23</v>
      </c>
    </row>
    <row r="649" spans="1:13" ht="15" x14ac:dyDescent="0.35">
      <c r="A649" s="141" t="s">
        <v>595</v>
      </c>
      <c r="B649" s="126" t="s">
        <v>233</v>
      </c>
      <c r="C649" s="80">
        <v>2020</v>
      </c>
      <c r="D649" s="81">
        <v>750</v>
      </c>
      <c r="E649" s="39">
        <v>6</v>
      </c>
      <c r="F649" s="82"/>
      <c r="G649" s="54" t="s">
        <v>482</v>
      </c>
      <c r="H649" s="55" t="s">
        <v>596</v>
      </c>
      <c r="I649" s="33" t="s">
        <v>23</v>
      </c>
      <c r="J649" s="42">
        <v>0</v>
      </c>
      <c r="K649" s="43">
        <v>799.13043478260875</v>
      </c>
      <c r="L649" s="44">
        <v>119.86956521739131</v>
      </c>
      <c r="M649" s="45">
        <v>919</v>
      </c>
    </row>
    <row r="650" spans="1:13" ht="15" x14ac:dyDescent="0.35">
      <c r="A650" s="46" t="s">
        <v>597</v>
      </c>
      <c r="B650" s="7" t="s">
        <v>233</v>
      </c>
      <c r="C650" s="37">
        <v>2018</v>
      </c>
      <c r="D650" s="38">
        <v>750</v>
      </c>
      <c r="E650" s="46">
        <v>12</v>
      </c>
      <c r="F650" s="40"/>
      <c r="G650" s="40" t="s">
        <v>482</v>
      </c>
      <c r="H650" s="41" t="s">
        <v>598</v>
      </c>
      <c r="I650" s="33" t="s">
        <v>23</v>
      </c>
      <c r="J650" s="42"/>
      <c r="K650" s="43">
        <v>1736.521739130435</v>
      </c>
      <c r="L650" s="44">
        <v>260.47826086956525</v>
      </c>
      <c r="M650" s="45">
        <v>1997</v>
      </c>
    </row>
    <row r="651" spans="1:13" ht="15" x14ac:dyDescent="0.35">
      <c r="A651" s="36" t="s">
        <v>599</v>
      </c>
      <c r="B651" s="7"/>
      <c r="C651" s="37" t="s">
        <v>23</v>
      </c>
      <c r="D651" s="38" t="s">
        <v>23</v>
      </c>
      <c r="E651" s="46" t="s">
        <v>23</v>
      </c>
      <c r="F651" s="40"/>
      <c r="G651" s="40" t="s">
        <v>482</v>
      </c>
      <c r="H651" s="41" t="s">
        <v>23</v>
      </c>
      <c r="I651" s="33" t="s">
        <v>23</v>
      </c>
      <c r="J651" s="42" t="s">
        <v>23</v>
      </c>
      <c r="K651" s="43" t="s">
        <v>23</v>
      </c>
      <c r="L651" s="44" t="s">
        <v>23</v>
      </c>
      <c r="M651" s="43" t="s">
        <v>23</v>
      </c>
    </row>
    <row r="652" spans="1:13" ht="15" x14ac:dyDescent="0.35">
      <c r="A652" s="46" t="s">
        <v>600</v>
      </c>
      <c r="B652" s="7" t="s">
        <v>233</v>
      </c>
      <c r="C652" s="37">
        <v>2020</v>
      </c>
      <c r="D652" s="38">
        <v>750</v>
      </c>
      <c r="E652" s="46">
        <v>6</v>
      </c>
      <c r="F652" s="40"/>
      <c r="G652" s="40" t="s">
        <v>482</v>
      </c>
      <c r="H652" s="41" t="s">
        <v>601</v>
      </c>
      <c r="I652" s="33" t="s">
        <v>23</v>
      </c>
      <c r="J652" s="42"/>
      <c r="K652" s="43">
        <v>1941.7391304347827</v>
      </c>
      <c r="L652" s="44">
        <v>291.26086956521738</v>
      </c>
      <c r="M652" s="43">
        <v>2233</v>
      </c>
    </row>
    <row r="653" spans="1:13" ht="15" x14ac:dyDescent="0.35">
      <c r="A653" s="36" t="s">
        <v>602</v>
      </c>
      <c r="B653" s="7"/>
      <c r="C653" s="37" t="s">
        <v>23</v>
      </c>
      <c r="D653" s="38" t="s">
        <v>23</v>
      </c>
      <c r="E653" s="46" t="s">
        <v>23</v>
      </c>
      <c r="F653" s="40"/>
      <c r="G653" s="40" t="s">
        <v>482</v>
      </c>
      <c r="H653" s="41" t="s">
        <v>23</v>
      </c>
      <c r="I653" s="33" t="s">
        <v>23</v>
      </c>
      <c r="J653" s="42" t="s">
        <v>23</v>
      </c>
      <c r="K653" s="43" t="s">
        <v>23</v>
      </c>
      <c r="L653" s="44" t="s">
        <v>23</v>
      </c>
      <c r="M653" s="43" t="s">
        <v>23</v>
      </c>
    </row>
    <row r="654" spans="1:13" ht="15" x14ac:dyDescent="0.35">
      <c r="A654" s="46" t="s">
        <v>603</v>
      </c>
      <c r="B654" s="7" t="s">
        <v>233</v>
      </c>
      <c r="C654" s="37">
        <v>2020</v>
      </c>
      <c r="D654" s="38" t="s">
        <v>401</v>
      </c>
      <c r="E654" s="46"/>
      <c r="F654" s="40"/>
      <c r="G654" s="40"/>
      <c r="H654" s="41"/>
      <c r="I654" s="33"/>
      <c r="J654" s="42"/>
      <c r="K654" s="43">
        <v>2941.739130434783</v>
      </c>
      <c r="L654" s="44">
        <v>441.26086956521743</v>
      </c>
      <c r="M654" s="43">
        <v>3383</v>
      </c>
    </row>
    <row r="655" spans="1:13" ht="15" x14ac:dyDescent="0.35">
      <c r="A655" s="36" t="s">
        <v>604</v>
      </c>
      <c r="B655" s="7"/>
      <c r="C655" s="37" t="s">
        <v>23</v>
      </c>
      <c r="D655" s="38" t="s">
        <v>23</v>
      </c>
      <c r="E655" s="46" t="s">
        <v>23</v>
      </c>
      <c r="F655" s="40"/>
      <c r="G655" s="40" t="s">
        <v>482</v>
      </c>
      <c r="H655" s="41" t="s">
        <v>23</v>
      </c>
      <c r="I655" s="33" t="s">
        <v>23</v>
      </c>
      <c r="J655" s="42" t="s">
        <v>23</v>
      </c>
      <c r="K655" s="43" t="s">
        <v>23</v>
      </c>
      <c r="L655" s="44" t="s">
        <v>23</v>
      </c>
      <c r="M655" s="45" t="s">
        <v>23</v>
      </c>
    </row>
    <row r="656" spans="1:13" ht="15" x14ac:dyDescent="0.35">
      <c r="A656" s="39" t="s">
        <v>605</v>
      </c>
      <c r="B656" s="126" t="s">
        <v>233</v>
      </c>
      <c r="C656" s="80">
        <v>2019</v>
      </c>
      <c r="D656" s="81">
        <v>750</v>
      </c>
      <c r="E656" s="39">
        <v>6</v>
      </c>
      <c r="F656" s="82"/>
      <c r="G656" s="54" t="s">
        <v>482</v>
      </c>
      <c r="H656" s="55" t="s">
        <v>606</v>
      </c>
      <c r="I656" s="33" t="s">
        <v>23</v>
      </c>
      <c r="J656" s="42"/>
      <c r="K656" s="43">
        <v>1068.6956521739132</v>
      </c>
      <c r="L656" s="44">
        <v>160.30434782608697</v>
      </c>
      <c r="M656" s="45">
        <v>1229</v>
      </c>
    </row>
    <row r="657" spans="1:13" ht="15" x14ac:dyDescent="0.35">
      <c r="A657" s="46" t="s">
        <v>605</v>
      </c>
      <c r="B657" s="7" t="s">
        <v>233</v>
      </c>
      <c r="C657" s="37">
        <v>2020</v>
      </c>
      <c r="D657" s="38">
        <v>750</v>
      </c>
      <c r="E657" s="46">
        <v>6</v>
      </c>
      <c r="F657" s="40"/>
      <c r="G657" s="40" t="s">
        <v>482</v>
      </c>
      <c r="H657" s="41" t="s">
        <v>606</v>
      </c>
      <c r="I657" s="33" t="s">
        <v>23</v>
      </c>
      <c r="J657" s="42"/>
      <c r="K657" s="43">
        <v>1000.0000000000001</v>
      </c>
      <c r="L657" s="44">
        <v>150</v>
      </c>
      <c r="M657" s="43">
        <v>1150</v>
      </c>
    </row>
    <row r="658" spans="1:13" ht="15" x14ac:dyDescent="0.35">
      <c r="A658" s="36" t="s">
        <v>607</v>
      </c>
      <c r="B658" s="7"/>
      <c r="C658" s="37" t="s">
        <v>23</v>
      </c>
      <c r="D658" s="38" t="s">
        <v>23</v>
      </c>
      <c r="E658" s="46" t="s">
        <v>23</v>
      </c>
      <c r="F658" s="40"/>
      <c r="G658" s="40" t="s">
        <v>482</v>
      </c>
      <c r="H658" s="41" t="s">
        <v>23</v>
      </c>
      <c r="I658" s="33" t="s">
        <v>23</v>
      </c>
      <c r="J658" s="42" t="s">
        <v>23</v>
      </c>
      <c r="K658" s="43" t="s">
        <v>23</v>
      </c>
      <c r="L658" s="44" t="s">
        <v>23</v>
      </c>
      <c r="M658" s="45" t="s">
        <v>23</v>
      </c>
    </row>
    <row r="659" spans="1:13" ht="15" x14ac:dyDescent="0.35">
      <c r="A659" s="46" t="s">
        <v>608</v>
      </c>
      <c r="B659" s="7" t="s">
        <v>233</v>
      </c>
      <c r="C659" s="37">
        <v>2019</v>
      </c>
      <c r="D659" s="38">
        <v>750</v>
      </c>
      <c r="E659" s="46">
        <v>6</v>
      </c>
      <c r="F659" s="40"/>
      <c r="G659" s="40" t="s">
        <v>482</v>
      </c>
      <c r="H659" s="41" t="s">
        <v>609</v>
      </c>
      <c r="I659" s="33" t="s">
        <v>23</v>
      </c>
      <c r="J659" s="42"/>
      <c r="K659" s="43">
        <v>861.73913043478262</v>
      </c>
      <c r="L659" s="44">
        <v>129.26086956521738</v>
      </c>
      <c r="M659" s="45">
        <v>991</v>
      </c>
    </row>
    <row r="660" spans="1:13" ht="15" x14ac:dyDescent="0.35">
      <c r="A660" s="46" t="s">
        <v>608</v>
      </c>
      <c r="B660" s="7" t="s">
        <v>233</v>
      </c>
      <c r="C660" s="37">
        <v>2020</v>
      </c>
      <c r="D660" s="38">
        <v>750</v>
      </c>
      <c r="E660" s="46">
        <v>6</v>
      </c>
      <c r="F660" s="40"/>
      <c r="G660" s="40" t="s">
        <v>482</v>
      </c>
      <c r="H660" s="41" t="s">
        <v>609</v>
      </c>
      <c r="I660" s="33" t="s">
        <v>23</v>
      </c>
      <c r="J660" s="42"/>
      <c r="K660" s="43">
        <v>871.3</v>
      </c>
      <c r="L660" s="44">
        <v>130.69499999999999</v>
      </c>
      <c r="M660" s="43">
        <v>1002</v>
      </c>
    </row>
    <row r="661" spans="1:13" ht="15" x14ac:dyDescent="0.35">
      <c r="A661" s="36" t="s">
        <v>610</v>
      </c>
      <c r="B661" s="7"/>
      <c r="C661" s="37" t="s">
        <v>23</v>
      </c>
      <c r="D661" s="38" t="s">
        <v>23</v>
      </c>
      <c r="E661" s="46" t="s">
        <v>23</v>
      </c>
      <c r="F661" s="40"/>
      <c r="G661" s="40" t="s">
        <v>482</v>
      </c>
      <c r="H661" s="41" t="s">
        <v>23</v>
      </c>
      <c r="I661" s="33" t="s">
        <v>23</v>
      </c>
      <c r="J661" s="42" t="s">
        <v>23</v>
      </c>
      <c r="K661" s="43" t="s">
        <v>23</v>
      </c>
      <c r="L661" s="44" t="s">
        <v>23</v>
      </c>
      <c r="M661" s="45" t="s">
        <v>23</v>
      </c>
    </row>
    <row r="662" spans="1:13" ht="15" x14ac:dyDescent="0.35">
      <c r="A662" s="46" t="s">
        <v>611</v>
      </c>
      <c r="B662" s="7" t="s">
        <v>233</v>
      </c>
      <c r="C662" s="37">
        <v>2016</v>
      </c>
      <c r="D662" s="38">
        <v>750</v>
      </c>
      <c r="E662" s="46">
        <v>6</v>
      </c>
      <c r="F662" s="40"/>
      <c r="G662" s="40" t="s">
        <v>482</v>
      </c>
      <c r="H662" s="55" t="s">
        <v>612</v>
      </c>
      <c r="I662" s="33" t="s">
        <v>23</v>
      </c>
      <c r="J662" s="42">
        <v>0</v>
      </c>
      <c r="K662" s="43">
        <v>836.52173913043487</v>
      </c>
      <c r="L662" s="44">
        <v>125.47826086956522</v>
      </c>
      <c r="M662" s="45">
        <v>962</v>
      </c>
    </row>
    <row r="663" spans="1:13" ht="15" x14ac:dyDescent="0.35">
      <c r="A663" s="36" t="s">
        <v>613</v>
      </c>
      <c r="B663" s="7"/>
      <c r="C663" s="37" t="s">
        <v>23</v>
      </c>
      <c r="D663" s="38" t="s">
        <v>23</v>
      </c>
      <c r="E663" s="46" t="s">
        <v>23</v>
      </c>
      <c r="F663" s="40"/>
      <c r="G663" s="40" t="s">
        <v>482</v>
      </c>
      <c r="H663" s="41" t="s">
        <v>23</v>
      </c>
      <c r="I663" s="33" t="s">
        <v>23</v>
      </c>
      <c r="J663" s="42" t="s">
        <v>23</v>
      </c>
      <c r="K663" s="43" t="s">
        <v>23</v>
      </c>
      <c r="L663" s="44" t="s">
        <v>23</v>
      </c>
      <c r="M663" s="45" t="s">
        <v>23</v>
      </c>
    </row>
    <row r="664" spans="1:13" ht="15" x14ac:dyDescent="0.35">
      <c r="A664" s="46" t="s">
        <v>614</v>
      </c>
      <c r="B664" s="7" t="s">
        <v>233</v>
      </c>
      <c r="C664" s="37">
        <v>2020</v>
      </c>
      <c r="D664" s="38">
        <v>750</v>
      </c>
      <c r="E664" s="46">
        <v>6</v>
      </c>
      <c r="F664" s="40"/>
      <c r="G664" s="40" t="s">
        <v>482</v>
      </c>
      <c r="H664" s="41" t="s">
        <v>615</v>
      </c>
      <c r="I664" s="33" t="s">
        <v>23</v>
      </c>
      <c r="J664" s="42"/>
      <c r="K664" s="43">
        <v>835.65</v>
      </c>
      <c r="L664" s="44">
        <v>125.3475</v>
      </c>
      <c r="M664" s="43">
        <v>961</v>
      </c>
    </row>
    <row r="665" spans="1:13" ht="15" x14ac:dyDescent="0.35">
      <c r="A665" s="138"/>
      <c r="B665" s="126"/>
      <c r="C665" s="80"/>
      <c r="D665" s="81"/>
      <c r="E665" s="39"/>
      <c r="F665" s="82"/>
      <c r="G665" s="82" t="s">
        <v>482</v>
      </c>
      <c r="H665" s="83"/>
      <c r="I665" s="35" t="s">
        <v>23</v>
      </c>
      <c r="J665" s="142"/>
      <c r="K665" s="43" t="s">
        <v>23</v>
      </c>
      <c r="L665" s="86" t="s">
        <v>23</v>
      </c>
      <c r="M665" s="45" t="s">
        <v>23</v>
      </c>
    </row>
    <row r="666" spans="1:13" ht="15" x14ac:dyDescent="0.35">
      <c r="A666" s="60" t="s">
        <v>616</v>
      </c>
      <c r="B666" s="7"/>
      <c r="C666" s="37"/>
      <c r="D666" s="38"/>
      <c r="E666" s="46"/>
      <c r="F666" s="40"/>
      <c r="G666" s="40" t="s">
        <v>482</v>
      </c>
      <c r="H666" s="41"/>
      <c r="I666" s="33" t="s">
        <v>23</v>
      </c>
      <c r="J666" s="42"/>
      <c r="K666" s="43" t="s">
        <v>23</v>
      </c>
      <c r="L666" s="44" t="s">
        <v>23</v>
      </c>
      <c r="M666" s="45" t="s">
        <v>23</v>
      </c>
    </row>
    <row r="667" spans="1:13" ht="15" x14ac:dyDescent="0.35">
      <c r="A667" s="143" t="s">
        <v>364</v>
      </c>
      <c r="B667" s="7"/>
      <c r="C667" s="37"/>
      <c r="D667" s="38"/>
      <c r="E667" s="46"/>
      <c r="F667" s="40"/>
      <c r="G667" s="40" t="s">
        <v>482</v>
      </c>
      <c r="H667" s="41"/>
      <c r="I667" s="33" t="s">
        <v>23</v>
      </c>
      <c r="J667" s="42"/>
      <c r="K667" s="43" t="s">
        <v>23</v>
      </c>
      <c r="L667" s="44" t="s">
        <v>23</v>
      </c>
      <c r="M667" s="45" t="s">
        <v>23</v>
      </c>
    </row>
    <row r="668" spans="1:13" ht="15" x14ac:dyDescent="0.35">
      <c r="A668" s="60" t="s">
        <v>617</v>
      </c>
      <c r="B668" s="7"/>
      <c r="C668" s="37">
        <v>2018</v>
      </c>
      <c r="D668" s="38">
        <v>750</v>
      </c>
      <c r="E668" s="46">
        <v>6</v>
      </c>
      <c r="F668" s="40"/>
      <c r="G668" s="40" t="s">
        <v>482</v>
      </c>
      <c r="H668" s="41" t="s">
        <v>618</v>
      </c>
      <c r="I668" s="33" t="s">
        <v>23</v>
      </c>
      <c r="J668" s="42"/>
      <c r="K668" s="43">
        <v>3001.739130434783</v>
      </c>
      <c r="L668" s="44">
        <v>450.26086956521743</v>
      </c>
      <c r="M668" s="45">
        <v>3452</v>
      </c>
    </row>
    <row r="669" spans="1:13" ht="15" x14ac:dyDescent="0.35">
      <c r="A669" s="138"/>
      <c r="B669" s="126"/>
      <c r="C669" s="80"/>
      <c r="D669" s="81"/>
      <c r="E669" s="39"/>
      <c r="F669" s="82"/>
      <c r="G669" s="82"/>
      <c r="H669" s="83"/>
      <c r="I669" s="35" t="s">
        <v>23</v>
      </c>
      <c r="J669" s="142"/>
      <c r="K669" s="43" t="s">
        <v>23</v>
      </c>
      <c r="L669" s="86" t="s">
        <v>23</v>
      </c>
      <c r="M669" s="45" t="s">
        <v>23</v>
      </c>
    </row>
    <row r="670" spans="1:13" ht="15" x14ac:dyDescent="0.35">
      <c r="A670" s="36" t="s">
        <v>619</v>
      </c>
      <c r="B670" s="7"/>
      <c r="C670" s="37" t="s">
        <v>23</v>
      </c>
      <c r="D670" s="38" t="s">
        <v>23</v>
      </c>
      <c r="E670" s="46" t="s">
        <v>23</v>
      </c>
      <c r="F670" s="40"/>
      <c r="G670" s="40" t="s">
        <v>23</v>
      </c>
      <c r="H670" s="41" t="s">
        <v>23</v>
      </c>
      <c r="I670" s="33" t="s">
        <v>23</v>
      </c>
      <c r="J670" s="42" t="s">
        <v>23</v>
      </c>
      <c r="K670" s="43" t="s">
        <v>23</v>
      </c>
      <c r="L670" s="44" t="s">
        <v>23</v>
      </c>
      <c r="M670" s="45" t="s">
        <v>23</v>
      </c>
    </row>
    <row r="671" spans="1:13" ht="15" x14ac:dyDescent="0.35">
      <c r="A671" s="36" t="s">
        <v>620</v>
      </c>
      <c r="B671" s="7"/>
      <c r="C671" s="37"/>
      <c r="D671" s="38"/>
      <c r="E671" s="46"/>
      <c r="F671" s="40"/>
      <c r="G671" s="40"/>
      <c r="H671" s="41"/>
      <c r="I671" s="33" t="s">
        <v>23</v>
      </c>
      <c r="J671" s="42"/>
      <c r="K671" s="43" t="s">
        <v>23</v>
      </c>
      <c r="L671" s="44" t="s">
        <v>23</v>
      </c>
      <c r="M671" s="45" t="s">
        <v>23</v>
      </c>
    </row>
    <row r="672" spans="1:13" ht="15" x14ac:dyDescent="0.35">
      <c r="A672" s="46" t="s">
        <v>621</v>
      </c>
      <c r="B672" s="7" t="s">
        <v>233</v>
      </c>
      <c r="C672" s="37">
        <v>2018</v>
      </c>
      <c r="D672" s="38">
        <v>500</v>
      </c>
      <c r="E672" s="46">
        <v>12</v>
      </c>
      <c r="F672" s="40"/>
      <c r="G672" s="54" t="s">
        <v>622</v>
      </c>
      <c r="H672" s="55" t="s">
        <v>623</v>
      </c>
      <c r="I672" s="33" t="s">
        <v>23</v>
      </c>
      <c r="J672" s="42">
        <v>0</v>
      </c>
      <c r="K672" s="43">
        <v>600.86956521739137</v>
      </c>
      <c r="L672" s="44">
        <v>90.130434782608702</v>
      </c>
      <c r="M672" s="45">
        <v>691</v>
      </c>
    </row>
    <row r="673" spans="1:13" ht="15" x14ac:dyDescent="0.35">
      <c r="A673" s="36" t="s">
        <v>624</v>
      </c>
      <c r="B673" s="7"/>
      <c r="C673" s="37" t="s">
        <v>23</v>
      </c>
      <c r="D673" s="38" t="s">
        <v>23</v>
      </c>
      <c r="E673" s="46" t="s">
        <v>23</v>
      </c>
      <c r="F673" s="40"/>
      <c r="G673" s="40" t="s">
        <v>23</v>
      </c>
      <c r="H673" s="41" t="s">
        <v>23</v>
      </c>
      <c r="I673" s="33" t="s">
        <v>23</v>
      </c>
      <c r="J673" s="42" t="s">
        <v>23</v>
      </c>
      <c r="K673" s="43" t="s">
        <v>23</v>
      </c>
      <c r="L673" s="44" t="s">
        <v>23</v>
      </c>
      <c r="M673" s="45" t="s">
        <v>23</v>
      </c>
    </row>
    <row r="674" spans="1:13" ht="15" x14ac:dyDescent="0.35">
      <c r="A674" s="46" t="s">
        <v>625</v>
      </c>
      <c r="B674" s="7" t="s">
        <v>233</v>
      </c>
      <c r="C674" s="37" t="s">
        <v>626</v>
      </c>
      <c r="D674" s="38">
        <v>750</v>
      </c>
      <c r="E674" s="46">
        <v>12</v>
      </c>
      <c r="F674" s="40"/>
      <c r="G674" s="40" t="s">
        <v>622</v>
      </c>
      <c r="H674" s="41" t="s">
        <v>623</v>
      </c>
      <c r="I674" s="33">
        <v>23878</v>
      </c>
      <c r="J674" s="42">
        <v>0</v>
      </c>
      <c r="K674" s="43">
        <v>32348.695652173916</v>
      </c>
      <c r="L674" s="44">
        <v>4852.304347826087</v>
      </c>
      <c r="M674" s="45">
        <v>37201</v>
      </c>
    </row>
    <row r="675" spans="1:13" ht="15" x14ac:dyDescent="0.35">
      <c r="A675" s="46" t="s">
        <v>627</v>
      </c>
      <c r="B675" s="7" t="s">
        <v>233</v>
      </c>
      <c r="C675" s="37">
        <v>2012</v>
      </c>
      <c r="D675" s="38">
        <v>750</v>
      </c>
      <c r="E675" s="46">
        <v>12</v>
      </c>
      <c r="F675" s="40"/>
      <c r="G675" s="40" t="s">
        <v>622</v>
      </c>
      <c r="H675" s="41" t="s">
        <v>623</v>
      </c>
      <c r="I675" s="33" t="s">
        <v>23</v>
      </c>
      <c r="J675" s="42">
        <v>0</v>
      </c>
      <c r="K675" s="43">
        <v>2605.217391304348</v>
      </c>
      <c r="L675" s="44">
        <v>390.78260869565219</v>
      </c>
      <c r="M675" s="45">
        <v>2996</v>
      </c>
    </row>
    <row r="676" spans="1:13" ht="15" x14ac:dyDescent="0.35">
      <c r="A676" s="46" t="s">
        <v>627</v>
      </c>
      <c r="B676" s="7" t="s">
        <v>233</v>
      </c>
      <c r="C676" s="37">
        <v>2018</v>
      </c>
      <c r="D676" s="38">
        <v>750</v>
      </c>
      <c r="E676" s="46">
        <v>12</v>
      </c>
      <c r="F676" s="40"/>
      <c r="G676" s="54" t="s">
        <v>622</v>
      </c>
      <c r="H676" s="55" t="s">
        <v>623</v>
      </c>
      <c r="I676" s="33" t="s">
        <v>23</v>
      </c>
      <c r="J676" s="42">
        <v>0</v>
      </c>
      <c r="K676" s="43">
        <v>3950.434782608696</v>
      </c>
      <c r="L676" s="44">
        <v>592.56521739130437</v>
      </c>
      <c r="M676" s="45">
        <v>4543</v>
      </c>
    </row>
    <row r="677" spans="1:13" ht="15" x14ac:dyDescent="0.35">
      <c r="A677" s="36"/>
      <c r="B677" s="7"/>
      <c r="C677" s="37" t="s">
        <v>23</v>
      </c>
      <c r="D677" s="38" t="s">
        <v>23</v>
      </c>
      <c r="E677" s="46" t="s">
        <v>23</v>
      </c>
      <c r="F677" s="40"/>
      <c r="G677" s="40" t="s">
        <v>23</v>
      </c>
      <c r="H677" s="41" t="s">
        <v>23</v>
      </c>
      <c r="I677" s="33" t="s">
        <v>23</v>
      </c>
      <c r="J677" s="42" t="s">
        <v>23</v>
      </c>
      <c r="K677" s="43" t="s">
        <v>23</v>
      </c>
      <c r="L677" s="44" t="s">
        <v>23</v>
      </c>
      <c r="M677" s="45" t="s">
        <v>23</v>
      </c>
    </row>
    <row r="678" spans="1:13" ht="15" x14ac:dyDescent="0.35">
      <c r="A678" s="46"/>
      <c r="B678" s="7"/>
      <c r="C678" s="37"/>
      <c r="D678" s="38"/>
      <c r="E678" s="46"/>
      <c r="F678" s="40"/>
      <c r="G678" s="40"/>
      <c r="H678" s="41"/>
      <c r="I678" s="33" t="s">
        <v>23</v>
      </c>
      <c r="J678" s="42"/>
      <c r="K678" s="43" t="s">
        <v>23</v>
      </c>
      <c r="L678" s="44" t="s">
        <v>23</v>
      </c>
      <c r="M678" s="45" t="s">
        <v>23</v>
      </c>
    </row>
    <row r="679" spans="1:13" ht="15" x14ac:dyDescent="0.35">
      <c r="A679" s="27" t="s">
        <v>628</v>
      </c>
      <c r="B679" s="7"/>
      <c r="C679" s="37" t="s">
        <v>23</v>
      </c>
      <c r="D679" s="38" t="s">
        <v>23</v>
      </c>
      <c r="E679" s="46" t="s">
        <v>23</v>
      </c>
      <c r="F679" s="40"/>
      <c r="G679" s="40"/>
      <c r="H679" s="41" t="s">
        <v>23</v>
      </c>
      <c r="I679" s="33" t="s">
        <v>23</v>
      </c>
      <c r="J679" s="42" t="s">
        <v>23</v>
      </c>
      <c r="K679" s="43" t="s">
        <v>23</v>
      </c>
      <c r="L679" s="44" t="s">
        <v>23</v>
      </c>
      <c r="M679" s="45" t="s">
        <v>23</v>
      </c>
    </row>
    <row r="680" spans="1:13" ht="15" x14ac:dyDescent="0.35">
      <c r="A680" s="144" t="s">
        <v>389</v>
      </c>
      <c r="B680" s="7"/>
      <c r="C680" s="37" t="s">
        <v>23</v>
      </c>
      <c r="D680" s="38" t="s">
        <v>23</v>
      </c>
      <c r="E680" s="46" t="s">
        <v>23</v>
      </c>
      <c r="F680" s="40"/>
      <c r="G680" s="40"/>
      <c r="H680" s="41" t="s">
        <v>23</v>
      </c>
      <c r="I680" s="33" t="s">
        <v>23</v>
      </c>
      <c r="J680" s="42" t="s">
        <v>23</v>
      </c>
      <c r="K680" s="43" t="s">
        <v>23</v>
      </c>
      <c r="L680" s="44" t="s">
        <v>23</v>
      </c>
      <c r="M680" s="45" t="s">
        <v>23</v>
      </c>
    </row>
    <row r="681" spans="1:13" ht="15" x14ac:dyDescent="0.35">
      <c r="A681" s="144" t="s">
        <v>629</v>
      </c>
      <c r="B681" s="7"/>
      <c r="C681" s="37"/>
      <c r="D681" s="38"/>
      <c r="E681" s="46"/>
      <c r="F681" s="40"/>
      <c r="G681" s="40"/>
      <c r="H681" s="41" t="s">
        <v>23</v>
      </c>
      <c r="I681" s="33" t="s">
        <v>23</v>
      </c>
      <c r="J681" s="42"/>
      <c r="K681" s="43" t="s">
        <v>23</v>
      </c>
      <c r="L681" s="44" t="s">
        <v>23</v>
      </c>
      <c r="M681" s="45" t="s">
        <v>23</v>
      </c>
    </row>
    <row r="682" spans="1:13" ht="15" x14ac:dyDescent="0.35">
      <c r="A682" s="46" t="s">
        <v>630</v>
      </c>
      <c r="B682" s="7" t="s">
        <v>233</v>
      </c>
      <c r="C682" s="37">
        <v>2020</v>
      </c>
      <c r="D682" s="38">
        <v>750</v>
      </c>
      <c r="E682" s="46">
        <v>6</v>
      </c>
      <c r="F682" s="40"/>
      <c r="G682" s="40" t="s">
        <v>631</v>
      </c>
      <c r="H682" s="41" t="s">
        <v>631</v>
      </c>
      <c r="I682" s="33">
        <v>298.85000000000002</v>
      </c>
      <c r="J682" s="42"/>
      <c r="K682" s="43">
        <v>583.47826086956525</v>
      </c>
      <c r="L682" s="44">
        <v>87.521739130434781</v>
      </c>
      <c r="M682" s="45">
        <v>671</v>
      </c>
    </row>
    <row r="683" spans="1:13" ht="15" x14ac:dyDescent="0.35">
      <c r="A683" s="144" t="s">
        <v>632</v>
      </c>
      <c r="B683" s="7"/>
      <c r="C683" s="37"/>
      <c r="D683" s="38"/>
      <c r="E683" s="46"/>
      <c r="F683" s="40"/>
      <c r="G683" s="40"/>
      <c r="H683" s="41" t="s">
        <v>23</v>
      </c>
      <c r="I683" s="33" t="s">
        <v>23</v>
      </c>
      <c r="J683" s="42"/>
      <c r="K683" s="43" t="s">
        <v>23</v>
      </c>
      <c r="L683" s="44" t="s">
        <v>23</v>
      </c>
      <c r="M683" s="45" t="s">
        <v>23</v>
      </c>
    </row>
    <row r="684" spans="1:13" ht="15" x14ac:dyDescent="0.35">
      <c r="A684" s="144" t="s">
        <v>633</v>
      </c>
      <c r="B684" s="7"/>
      <c r="C684" s="37"/>
      <c r="D684" s="38"/>
      <c r="E684" s="46"/>
      <c r="F684" s="40"/>
      <c r="G684" s="40"/>
      <c r="H684" s="41"/>
      <c r="I684" s="33" t="s">
        <v>23</v>
      </c>
      <c r="J684" s="42"/>
      <c r="K684" s="43" t="s">
        <v>23</v>
      </c>
      <c r="L684" s="44" t="s">
        <v>23</v>
      </c>
      <c r="M684" s="45" t="s">
        <v>23</v>
      </c>
    </row>
    <row r="685" spans="1:13" ht="15" x14ac:dyDescent="0.35">
      <c r="A685" s="46" t="s">
        <v>634</v>
      </c>
      <c r="B685" s="7" t="s">
        <v>233</v>
      </c>
      <c r="C685" s="37">
        <v>2021</v>
      </c>
      <c r="D685" s="38">
        <v>750</v>
      </c>
      <c r="E685" s="46">
        <v>6</v>
      </c>
      <c r="F685" s="40"/>
      <c r="G685" s="54" t="s">
        <v>635</v>
      </c>
      <c r="H685" s="145" t="s">
        <v>636</v>
      </c>
      <c r="I685" s="33">
        <v>295.07</v>
      </c>
      <c r="J685" s="42"/>
      <c r="K685" s="43">
        <v>551.304347826087</v>
      </c>
      <c r="L685" s="44">
        <v>82.695652173913047</v>
      </c>
      <c r="M685" s="45">
        <v>634</v>
      </c>
    </row>
    <row r="686" spans="1:13" ht="15" x14ac:dyDescent="0.35">
      <c r="A686" s="46" t="s">
        <v>637</v>
      </c>
      <c r="B686" s="7" t="s">
        <v>233</v>
      </c>
      <c r="C686" s="37">
        <v>2022</v>
      </c>
      <c r="D686" s="38">
        <v>750</v>
      </c>
      <c r="E686" s="46">
        <v>6</v>
      </c>
      <c r="F686" s="40"/>
      <c r="G686" s="40" t="s">
        <v>638</v>
      </c>
      <c r="H686" s="41" t="s">
        <v>636</v>
      </c>
      <c r="I686" s="33" t="s">
        <v>23</v>
      </c>
      <c r="J686" s="42"/>
      <c r="K686" s="43">
        <v>647.83000000000004</v>
      </c>
      <c r="L686" s="44">
        <v>97.174500000000009</v>
      </c>
      <c r="M686" s="43">
        <v>745</v>
      </c>
    </row>
    <row r="687" spans="1:13" ht="15" x14ac:dyDescent="0.35">
      <c r="A687" s="46" t="s">
        <v>639</v>
      </c>
      <c r="B687" s="7" t="s">
        <v>233</v>
      </c>
      <c r="C687" s="37">
        <v>2021</v>
      </c>
      <c r="D687" s="38">
        <v>750</v>
      </c>
      <c r="E687" s="46">
        <v>6</v>
      </c>
      <c r="F687" s="40"/>
      <c r="G687" s="54" t="s">
        <v>640</v>
      </c>
      <c r="H687" s="145" t="s">
        <v>636</v>
      </c>
      <c r="I687" s="33">
        <v>295.94</v>
      </c>
      <c r="J687" s="42"/>
      <c r="K687" s="43">
        <v>551.304347826087</v>
      </c>
      <c r="L687" s="44">
        <v>82.695652173913047</v>
      </c>
      <c r="M687" s="45">
        <v>634</v>
      </c>
    </row>
    <row r="688" spans="1:13" ht="15" x14ac:dyDescent="0.35">
      <c r="A688" s="46" t="s">
        <v>641</v>
      </c>
      <c r="B688" s="7" t="s">
        <v>233</v>
      </c>
      <c r="C688" s="37">
        <v>2021</v>
      </c>
      <c r="D688" s="38">
        <v>750</v>
      </c>
      <c r="E688" s="46">
        <v>6</v>
      </c>
      <c r="F688" s="40"/>
      <c r="G688" s="54" t="s">
        <v>642</v>
      </c>
      <c r="H688" s="145" t="s">
        <v>636</v>
      </c>
      <c r="I688" s="33" t="s">
        <v>23</v>
      </c>
      <c r="J688" s="42"/>
      <c r="K688" s="43">
        <v>551.304347826087</v>
      </c>
      <c r="L688" s="44">
        <v>82.695652173913047</v>
      </c>
      <c r="M688" s="45">
        <v>634</v>
      </c>
    </row>
    <row r="689" spans="1:13" ht="15" x14ac:dyDescent="0.35">
      <c r="A689" s="144" t="s">
        <v>643</v>
      </c>
      <c r="B689" s="7"/>
      <c r="C689" s="37"/>
      <c r="D689" s="38"/>
      <c r="E689" s="46"/>
      <c r="F689" s="40"/>
      <c r="G689" s="40" t="s">
        <v>622</v>
      </c>
      <c r="H689" s="145" t="s">
        <v>636</v>
      </c>
      <c r="I689" s="33" t="s">
        <v>23</v>
      </c>
      <c r="J689" s="42"/>
      <c r="K689" s="43" t="s">
        <v>23</v>
      </c>
      <c r="L689" s="44" t="s">
        <v>23</v>
      </c>
      <c r="M689" s="45" t="s">
        <v>23</v>
      </c>
    </row>
    <row r="690" spans="1:13" ht="15" x14ac:dyDescent="0.35">
      <c r="A690" s="144" t="s">
        <v>644</v>
      </c>
      <c r="B690" s="7"/>
      <c r="C690" s="37"/>
      <c r="D690" s="38"/>
      <c r="E690" s="46"/>
      <c r="F690" s="40"/>
      <c r="G690" s="40"/>
      <c r="H690" s="41"/>
      <c r="I690" s="33" t="s">
        <v>23</v>
      </c>
      <c r="J690" s="42"/>
      <c r="K690" s="43" t="s">
        <v>23</v>
      </c>
      <c r="L690" s="44" t="s">
        <v>23</v>
      </c>
      <c r="M690" s="45" t="s">
        <v>23</v>
      </c>
    </row>
    <row r="691" spans="1:13" ht="15" x14ac:dyDescent="0.35">
      <c r="A691" s="46" t="s">
        <v>645</v>
      </c>
      <c r="B691" s="7" t="s">
        <v>233</v>
      </c>
      <c r="C691" s="37">
        <v>2022</v>
      </c>
      <c r="D691" s="38">
        <v>750</v>
      </c>
      <c r="E691" s="46">
        <v>6</v>
      </c>
      <c r="F691" s="40"/>
      <c r="G691" s="40" t="s">
        <v>646</v>
      </c>
      <c r="H691" s="41" t="s">
        <v>647</v>
      </c>
      <c r="I691" s="33" t="s">
        <v>23</v>
      </c>
      <c r="J691" s="42"/>
      <c r="K691" s="43">
        <v>656.52</v>
      </c>
      <c r="L691" s="44">
        <v>98.477999999999994</v>
      </c>
      <c r="M691" s="43">
        <v>755</v>
      </c>
    </row>
    <row r="692" spans="1:13" ht="15" x14ac:dyDescent="0.35">
      <c r="A692" s="144" t="s">
        <v>648</v>
      </c>
      <c r="B692" s="7"/>
      <c r="C692" s="37"/>
      <c r="D692" s="38"/>
      <c r="E692" s="46"/>
      <c r="F692" s="40"/>
      <c r="G692" s="40"/>
      <c r="H692" s="41"/>
      <c r="I692" s="33" t="s">
        <v>23</v>
      </c>
      <c r="J692" s="42"/>
      <c r="K692" s="43" t="s">
        <v>23</v>
      </c>
      <c r="L692" s="44" t="s">
        <v>23</v>
      </c>
      <c r="M692" s="45" t="s">
        <v>23</v>
      </c>
    </row>
    <row r="693" spans="1:13" ht="15" x14ac:dyDescent="0.35">
      <c r="A693" s="144" t="s">
        <v>649</v>
      </c>
      <c r="B693" s="7"/>
      <c r="C693" s="37"/>
      <c r="D693" s="38"/>
      <c r="E693" s="46"/>
      <c r="F693" s="40"/>
      <c r="G693" s="40"/>
      <c r="H693" s="41"/>
      <c r="I693" s="33" t="s">
        <v>23</v>
      </c>
      <c r="J693" s="42"/>
      <c r="K693" s="43" t="s">
        <v>23</v>
      </c>
      <c r="L693" s="44" t="s">
        <v>23</v>
      </c>
      <c r="M693" s="45" t="s">
        <v>23</v>
      </c>
    </row>
    <row r="694" spans="1:13" ht="15" x14ac:dyDescent="0.35">
      <c r="A694" s="39" t="s">
        <v>650</v>
      </c>
      <c r="B694" s="126" t="s">
        <v>346</v>
      </c>
      <c r="C694" s="80">
        <v>2021</v>
      </c>
      <c r="D694" s="81">
        <v>750</v>
      </c>
      <c r="E694" s="39">
        <v>6</v>
      </c>
      <c r="F694" s="82"/>
      <c r="G694" s="54" t="s">
        <v>651</v>
      </c>
      <c r="H694" s="55" t="s">
        <v>652</v>
      </c>
      <c r="I694" s="33">
        <v>654.94000000000005</v>
      </c>
      <c r="J694" s="42"/>
      <c r="K694" s="43">
        <v>978.26086956521749</v>
      </c>
      <c r="L694" s="44">
        <v>146.73913043478262</v>
      </c>
      <c r="M694" s="45">
        <v>1125</v>
      </c>
    </row>
    <row r="695" spans="1:13" ht="15" x14ac:dyDescent="0.35">
      <c r="A695" s="27" t="s">
        <v>653</v>
      </c>
      <c r="B695" s="7"/>
      <c r="C695" s="37" t="s">
        <v>23</v>
      </c>
      <c r="D695" s="38" t="s">
        <v>23</v>
      </c>
      <c r="E695" s="46" t="s">
        <v>23</v>
      </c>
      <c r="F695" s="40"/>
      <c r="G695" s="40" t="s">
        <v>23</v>
      </c>
      <c r="H695" s="41" t="s">
        <v>23</v>
      </c>
      <c r="I695" s="33" t="s">
        <v>23</v>
      </c>
      <c r="J695" s="42" t="s">
        <v>23</v>
      </c>
      <c r="K695" s="43" t="s">
        <v>23</v>
      </c>
      <c r="L695" s="44" t="s">
        <v>23</v>
      </c>
      <c r="M695" s="45" t="s">
        <v>23</v>
      </c>
    </row>
    <row r="696" spans="1:13" ht="15" x14ac:dyDescent="0.35">
      <c r="A696" s="144" t="s">
        <v>654</v>
      </c>
      <c r="B696" s="7"/>
      <c r="C696" s="37" t="s">
        <v>23</v>
      </c>
      <c r="D696" s="38" t="s">
        <v>23</v>
      </c>
      <c r="E696" s="46" t="s">
        <v>23</v>
      </c>
      <c r="F696" s="40"/>
      <c r="G696" s="40" t="s">
        <v>23</v>
      </c>
      <c r="H696" s="41" t="s">
        <v>23</v>
      </c>
      <c r="I696" s="33" t="s">
        <v>23</v>
      </c>
      <c r="J696" s="42" t="s">
        <v>23</v>
      </c>
      <c r="K696" s="43" t="s">
        <v>23</v>
      </c>
      <c r="L696" s="44" t="s">
        <v>23</v>
      </c>
      <c r="M696" s="45" t="s">
        <v>23</v>
      </c>
    </row>
    <row r="697" spans="1:13" ht="15" x14ac:dyDescent="0.35">
      <c r="A697" s="53" t="s">
        <v>655</v>
      </c>
      <c r="B697" s="7" t="s">
        <v>233</v>
      </c>
      <c r="C697" s="37">
        <v>2020</v>
      </c>
      <c r="D697" s="38">
        <v>750</v>
      </c>
      <c r="E697" s="46">
        <v>6</v>
      </c>
      <c r="F697" s="40"/>
      <c r="G697" s="54" t="s">
        <v>656</v>
      </c>
      <c r="H697" s="55" t="s">
        <v>656</v>
      </c>
      <c r="I697" s="33">
        <v>351.55</v>
      </c>
      <c r="J697" s="42">
        <v>0</v>
      </c>
      <c r="K697" s="43">
        <v>622.60869565217399</v>
      </c>
      <c r="L697" s="44">
        <v>93.391304347826093</v>
      </c>
      <c r="M697" s="45">
        <v>716</v>
      </c>
    </row>
    <row r="698" spans="1:13" ht="15" x14ac:dyDescent="0.35">
      <c r="A698" s="53" t="s">
        <v>657</v>
      </c>
      <c r="B698" s="7" t="s">
        <v>233</v>
      </c>
      <c r="C698" s="37">
        <v>2021</v>
      </c>
      <c r="D698" s="38">
        <v>750</v>
      </c>
      <c r="E698" s="46">
        <v>6</v>
      </c>
      <c r="F698" s="40"/>
      <c r="G698" s="54" t="s">
        <v>658</v>
      </c>
      <c r="H698" s="55" t="s">
        <v>659</v>
      </c>
      <c r="I698" s="33" t="s">
        <v>23</v>
      </c>
      <c r="J698" s="42">
        <v>0</v>
      </c>
      <c r="K698" s="43">
        <v>709.56521739130437</v>
      </c>
      <c r="L698" s="44">
        <v>106.43478260869566</v>
      </c>
      <c r="M698" s="45">
        <v>816</v>
      </c>
    </row>
    <row r="699" spans="1:13" ht="15" x14ac:dyDescent="0.35">
      <c r="A699" s="53" t="s">
        <v>660</v>
      </c>
      <c r="B699" s="7" t="s">
        <v>661</v>
      </c>
      <c r="C699" s="37">
        <v>2019</v>
      </c>
      <c r="D699" s="38">
        <v>750</v>
      </c>
      <c r="E699" s="46">
        <v>6</v>
      </c>
      <c r="F699" s="40"/>
      <c r="G699" s="54" t="s">
        <v>662</v>
      </c>
      <c r="H699" s="55" t="s">
        <v>663</v>
      </c>
      <c r="I699" s="33" t="s">
        <v>23</v>
      </c>
      <c r="J699" s="42">
        <v>0</v>
      </c>
      <c r="K699" s="43">
        <v>805.21739130434787</v>
      </c>
      <c r="L699" s="44">
        <v>120.78260869565217</v>
      </c>
      <c r="M699" s="45">
        <v>926</v>
      </c>
    </row>
    <row r="700" spans="1:13" ht="15" x14ac:dyDescent="0.35">
      <c r="A700" s="53"/>
      <c r="B700" s="7"/>
      <c r="C700" s="37"/>
      <c r="D700" s="38"/>
      <c r="E700" s="46"/>
      <c r="F700" s="40"/>
      <c r="G700" s="40"/>
      <c r="H700" s="41"/>
      <c r="I700" s="33" t="s">
        <v>23</v>
      </c>
      <c r="J700" s="42"/>
      <c r="K700" s="43" t="s">
        <v>23</v>
      </c>
      <c r="L700" s="44" t="s">
        <v>23</v>
      </c>
      <c r="M700" s="45" t="s">
        <v>23</v>
      </c>
    </row>
    <row r="701" spans="1:13" ht="15" x14ac:dyDescent="0.35">
      <c r="A701" s="36"/>
      <c r="B701" s="7"/>
      <c r="C701" s="37" t="s">
        <v>23</v>
      </c>
      <c r="D701" s="38" t="s">
        <v>23</v>
      </c>
      <c r="E701" s="46" t="s">
        <v>23</v>
      </c>
      <c r="F701" s="40"/>
      <c r="G701" s="40" t="s">
        <v>23</v>
      </c>
      <c r="H701" s="41" t="s">
        <v>23</v>
      </c>
      <c r="I701" s="33" t="s">
        <v>23</v>
      </c>
      <c r="J701" s="42" t="s">
        <v>23</v>
      </c>
      <c r="K701" s="43" t="s">
        <v>23</v>
      </c>
      <c r="L701" s="44" t="s">
        <v>23</v>
      </c>
      <c r="M701" s="45" t="s">
        <v>23</v>
      </c>
    </row>
    <row r="702" spans="1:13" ht="15" x14ac:dyDescent="0.35">
      <c r="A702" s="144" t="s">
        <v>664</v>
      </c>
      <c r="B702" s="7"/>
      <c r="C702" s="37" t="s">
        <v>23</v>
      </c>
      <c r="D702" s="38" t="s">
        <v>23</v>
      </c>
      <c r="E702" s="46" t="s">
        <v>23</v>
      </c>
      <c r="F702" s="40"/>
      <c r="G702" s="40" t="s">
        <v>23</v>
      </c>
      <c r="H702" s="41" t="s">
        <v>23</v>
      </c>
      <c r="I702" s="33" t="s">
        <v>23</v>
      </c>
      <c r="J702" s="42" t="s">
        <v>23</v>
      </c>
      <c r="K702" s="43" t="s">
        <v>23</v>
      </c>
      <c r="L702" s="44" t="s">
        <v>23</v>
      </c>
      <c r="M702" s="45" t="s">
        <v>23</v>
      </c>
    </row>
    <row r="703" spans="1:13" ht="15" x14ac:dyDescent="0.35">
      <c r="A703" s="53" t="s">
        <v>665</v>
      </c>
      <c r="B703" s="7" t="s">
        <v>233</v>
      </c>
      <c r="C703" s="37">
        <v>2018</v>
      </c>
      <c r="D703" s="38">
        <v>750</v>
      </c>
      <c r="E703" s="46">
        <v>6</v>
      </c>
      <c r="F703" s="40"/>
      <c r="G703" s="40" t="s">
        <v>666</v>
      </c>
      <c r="H703" s="41" t="s">
        <v>663</v>
      </c>
      <c r="I703" s="33">
        <v>648.09</v>
      </c>
      <c r="J703" s="42">
        <v>0</v>
      </c>
      <c r="K703" s="43">
        <v>953.91304347826099</v>
      </c>
      <c r="L703" s="44">
        <v>143.08695652173915</v>
      </c>
      <c r="M703" s="45">
        <v>1097</v>
      </c>
    </row>
    <row r="704" spans="1:13" ht="15" x14ac:dyDescent="0.35">
      <c r="A704" s="114"/>
      <c r="B704" s="75"/>
      <c r="C704" s="37"/>
      <c r="D704" s="38"/>
      <c r="E704" s="46"/>
      <c r="F704" s="40"/>
      <c r="G704" s="40"/>
      <c r="H704" s="41"/>
      <c r="I704" s="76"/>
      <c r="J704" s="77"/>
      <c r="K704" s="43"/>
      <c r="L704" s="44"/>
      <c r="M704" s="45"/>
    </row>
    <row r="705" spans="1:13" ht="15" x14ac:dyDescent="0.35">
      <c r="A705" s="114" t="s">
        <v>667</v>
      </c>
      <c r="B705" s="75" t="s">
        <v>233</v>
      </c>
      <c r="C705" s="37">
        <v>2018</v>
      </c>
      <c r="D705" s="38">
        <v>750</v>
      </c>
      <c r="E705" s="46">
        <v>6</v>
      </c>
      <c r="F705" s="40"/>
      <c r="G705" s="40" t="s">
        <v>668</v>
      </c>
      <c r="H705" s="41" t="s">
        <v>663</v>
      </c>
      <c r="I705" s="76" t="s">
        <v>23</v>
      </c>
      <c r="J705" s="77">
        <v>0</v>
      </c>
      <c r="K705" s="43">
        <v>1163.4782608695652</v>
      </c>
      <c r="L705" s="44">
        <v>174.52173913043478</v>
      </c>
      <c r="M705" s="45">
        <v>1338</v>
      </c>
    </row>
    <row r="706" spans="1:13" ht="15" x14ac:dyDescent="0.35">
      <c r="A706" s="114" t="s">
        <v>669</v>
      </c>
      <c r="B706" s="75" t="s">
        <v>233</v>
      </c>
      <c r="C706" s="37">
        <v>2021</v>
      </c>
      <c r="D706" s="38">
        <v>750</v>
      </c>
      <c r="E706" s="46">
        <v>6</v>
      </c>
      <c r="F706" s="40"/>
      <c r="G706" s="54" t="s">
        <v>668</v>
      </c>
      <c r="H706" s="55" t="s">
        <v>663</v>
      </c>
      <c r="I706" s="76" t="s">
        <v>23</v>
      </c>
      <c r="J706" s="77">
        <v>0</v>
      </c>
      <c r="K706" s="43">
        <v>875.6521739130435</v>
      </c>
      <c r="L706" s="44">
        <v>131.34782608695653</v>
      </c>
      <c r="M706" s="45">
        <v>1007</v>
      </c>
    </row>
    <row r="707" spans="1:13" ht="15" x14ac:dyDescent="0.35">
      <c r="A707" s="93"/>
      <c r="B707" s="75" t="s">
        <v>23</v>
      </c>
      <c r="C707" s="37" t="s">
        <v>23</v>
      </c>
      <c r="D707" s="38" t="s">
        <v>23</v>
      </c>
      <c r="E707" s="46" t="s">
        <v>23</v>
      </c>
      <c r="F707" s="40"/>
      <c r="G707" s="40" t="s">
        <v>23</v>
      </c>
      <c r="H707" s="41" t="s">
        <v>23</v>
      </c>
      <c r="I707" s="76" t="s">
        <v>23</v>
      </c>
      <c r="J707" s="77" t="s">
        <v>23</v>
      </c>
      <c r="K707" s="43" t="s">
        <v>23</v>
      </c>
      <c r="L707" s="44" t="s">
        <v>23</v>
      </c>
      <c r="M707" s="45" t="s">
        <v>23</v>
      </c>
    </row>
    <row r="708" spans="1:13" ht="15" x14ac:dyDescent="0.35">
      <c r="A708" s="100" t="s">
        <v>670</v>
      </c>
      <c r="B708" s="75" t="s">
        <v>23</v>
      </c>
      <c r="C708" s="37" t="s">
        <v>23</v>
      </c>
      <c r="D708" s="38" t="s">
        <v>23</v>
      </c>
      <c r="E708" s="46" t="s">
        <v>23</v>
      </c>
      <c r="F708" s="40"/>
      <c r="G708" s="40" t="s">
        <v>23</v>
      </c>
      <c r="H708" s="41" t="s">
        <v>23</v>
      </c>
      <c r="I708" s="76" t="s">
        <v>23</v>
      </c>
      <c r="J708" s="77" t="s">
        <v>23</v>
      </c>
      <c r="K708" s="43" t="s">
        <v>23</v>
      </c>
      <c r="L708" s="44" t="s">
        <v>23</v>
      </c>
      <c r="M708" s="45" t="s">
        <v>23</v>
      </c>
    </row>
    <row r="709" spans="1:13" ht="15" x14ac:dyDescent="0.35">
      <c r="A709" s="100" t="s">
        <v>671</v>
      </c>
      <c r="B709" s="75"/>
      <c r="C709" s="37"/>
      <c r="D709" s="38"/>
      <c r="E709" s="46"/>
      <c r="F709" s="40"/>
      <c r="G709" s="40" t="s">
        <v>23</v>
      </c>
      <c r="H709" s="41" t="s">
        <v>23</v>
      </c>
      <c r="I709" s="76" t="s">
        <v>23</v>
      </c>
      <c r="J709" s="77"/>
      <c r="K709" s="43" t="s">
        <v>23</v>
      </c>
      <c r="L709" s="44" t="s">
        <v>23</v>
      </c>
      <c r="M709" s="45" t="s">
        <v>23</v>
      </c>
    </row>
    <row r="710" spans="1:13" ht="15" x14ac:dyDescent="0.35">
      <c r="A710" s="95" t="s">
        <v>672</v>
      </c>
      <c r="B710" s="79" t="s">
        <v>233</v>
      </c>
      <c r="C710" s="80">
        <v>2022</v>
      </c>
      <c r="D710" s="81">
        <v>750</v>
      </c>
      <c r="E710" s="39">
        <v>12</v>
      </c>
      <c r="F710" s="82"/>
      <c r="G710" s="108" t="s">
        <v>635</v>
      </c>
      <c r="H710" s="108" t="s">
        <v>673</v>
      </c>
      <c r="I710" s="76" t="s">
        <v>23</v>
      </c>
      <c r="J710" s="86">
        <v>0</v>
      </c>
      <c r="K710" s="43">
        <v>973.04347826086962</v>
      </c>
      <c r="L710" s="44">
        <v>145.95652173913044</v>
      </c>
      <c r="M710" s="45">
        <v>1119</v>
      </c>
    </row>
    <row r="711" spans="1:13" ht="15" x14ac:dyDescent="0.35">
      <c r="A711" s="100" t="s">
        <v>674</v>
      </c>
      <c r="B711" s="75"/>
      <c r="C711" s="37"/>
      <c r="D711" s="38"/>
      <c r="E711" s="46"/>
      <c r="F711" s="40"/>
      <c r="G711" s="40" t="s">
        <v>23</v>
      </c>
      <c r="H711" s="41" t="s">
        <v>23</v>
      </c>
      <c r="I711" s="76" t="s">
        <v>23</v>
      </c>
      <c r="J711" s="77"/>
      <c r="K711" s="43" t="s">
        <v>23</v>
      </c>
      <c r="L711" s="44" t="s">
        <v>23</v>
      </c>
      <c r="M711" s="45" t="s">
        <v>23</v>
      </c>
    </row>
    <row r="712" spans="1:13" ht="15" x14ac:dyDescent="0.35">
      <c r="A712" s="95" t="s">
        <v>675</v>
      </c>
      <c r="B712" s="79" t="s">
        <v>346</v>
      </c>
      <c r="C712" s="80">
        <v>2022</v>
      </c>
      <c r="D712" s="81">
        <v>750</v>
      </c>
      <c r="E712" s="39">
        <v>12</v>
      </c>
      <c r="F712" s="82"/>
      <c r="G712" s="108" t="s">
        <v>676</v>
      </c>
      <c r="H712" s="108" t="s">
        <v>677</v>
      </c>
      <c r="I712" s="76" t="s">
        <v>23</v>
      </c>
      <c r="J712" s="86">
        <v>0</v>
      </c>
      <c r="K712" s="43">
        <v>1645.217391304348</v>
      </c>
      <c r="L712" s="44">
        <v>246.78260869565219</v>
      </c>
      <c r="M712" s="45">
        <v>1892</v>
      </c>
    </row>
    <row r="713" spans="1:13" ht="15" x14ac:dyDescent="0.35">
      <c r="A713" s="94" t="s">
        <v>678</v>
      </c>
      <c r="B713" s="75" t="s">
        <v>346</v>
      </c>
      <c r="C713" s="37">
        <v>2022</v>
      </c>
      <c r="D713" s="38">
        <v>750</v>
      </c>
      <c r="E713" s="46">
        <v>12</v>
      </c>
      <c r="F713" s="40"/>
      <c r="G713" s="40" t="s">
        <v>676</v>
      </c>
      <c r="H713" s="41" t="s">
        <v>677</v>
      </c>
      <c r="I713" s="76" t="s">
        <v>23</v>
      </c>
      <c r="J713" s="77">
        <v>0</v>
      </c>
      <c r="K713" s="43">
        <v>1540.0000000000002</v>
      </c>
      <c r="L713" s="44">
        <v>231.00000000000003</v>
      </c>
      <c r="M713" s="43">
        <v>1771</v>
      </c>
    </row>
    <row r="714" spans="1:13" ht="15" x14ac:dyDescent="0.35">
      <c r="A714" s="94" t="s">
        <v>679</v>
      </c>
      <c r="B714" s="75" t="s">
        <v>346</v>
      </c>
      <c r="C714" s="37">
        <v>2021</v>
      </c>
      <c r="D714" s="38">
        <v>750</v>
      </c>
      <c r="E714" s="46">
        <v>12</v>
      </c>
      <c r="F714" s="40"/>
      <c r="G714" s="40" t="s">
        <v>676</v>
      </c>
      <c r="H714" s="41" t="s">
        <v>677</v>
      </c>
      <c r="I714" s="76" t="s">
        <v>23</v>
      </c>
      <c r="J714" s="77">
        <v>0</v>
      </c>
      <c r="K714" s="43">
        <v>1834.78</v>
      </c>
      <c r="L714" s="44">
        <v>275.21699999999998</v>
      </c>
      <c r="M714" s="43">
        <v>2110</v>
      </c>
    </row>
    <row r="715" spans="1:13" ht="15" x14ac:dyDescent="0.35">
      <c r="A715" s="94" t="s">
        <v>680</v>
      </c>
      <c r="B715" s="75" t="s">
        <v>346</v>
      </c>
      <c r="C715" s="37">
        <v>2021</v>
      </c>
      <c r="D715" s="38">
        <v>750</v>
      </c>
      <c r="E715" s="46">
        <v>12</v>
      </c>
      <c r="F715" s="40"/>
      <c r="G715" s="40" t="s">
        <v>676</v>
      </c>
      <c r="H715" s="41" t="s">
        <v>677</v>
      </c>
      <c r="I715" s="76" t="s">
        <v>23</v>
      </c>
      <c r="J715" s="77">
        <v>0</v>
      </c>
      <c r="K715" s="43">
        <v>1867.83</v>
      </c>
      <c r="L715" s="44">
        <v>280.17449999999997</v>
      </c>
      <c r="M715" s="43">
        <v>2148</v>
      </c>
    </row>
    <row r="716" spans="1:13" ht="15" x14ac:dyDescent="0.35">
      <c r="A716" s="94" t="s">
        <v>678</v>
      </c>
      <c r="B716" s="75" t="s">
        <v>346</v>
      </c>
      <c r="C716" s="37">
        <v>2022</v>
      </c>
      <c r="D716" s="38">
        <v>750</v>
      </c>
      <c r="E716" s="46">
        <v>12</v>
      </c>
      <c r="F716" s="40"/>
      <c r="G716" s="40" t="s">
        <v>676</v>
      </c>
      <c r="H716" s="41" t="s">
        <v>677</v>
      </c>
      <c r="I716" s="76" t="s">
        <v>23</v>
      </c>
      <c r="J716" s="77">
        <v>0</v>
      </c>
      <c r="K716" s="43">
        <v>1249.57</v>
      </c>
      <c r="L716" s="44">
        <v>187.43549999999999</v>
      </c>
      <c r="M716" s="43">
        <v>1437</v>
      </c>
    </row>
    <row r="717" spans="1:13" ht="15" x14ac:dyDescent="0.35">
      <c r="A717" s="94" t="s">
        <v>678</v>
      </c>
      <c r="B717" s="75" t="s">
        <v>346</v>
      </c>
      <c r="C717" s="37">
        <v>2021</v>
      </c>
      <c r="D717" s="38">
        <v>750</v>
      </c>
      <c r="E717" s="46">
        <v>12</v>
      </c>
      <c r="F717" s="40"/>
      <c r="G717" s="40" t="s">
        <v>676</v>
      </c>
      <c r="H717" s="41" t="s">
        <v>677</v>
      </c>
      <c r="I717" s="76" t="s">
        <v>23</v>
      </c>
      <c r="J717" s="77">
        <v>0</v>
      </c>
      <c r="K717" s="43">
        <v>1636.52</v>
      </c>
      <c r="L717" s="44">
        <v>245.47799999999998</v>
      </c>
      <c r="M717" s="43">
        <v>1882</v>
      </c>
    </row>
    <row r="718" spans="1:13" ht="15" x14ac:dyDescent="0.35">
      <c r="A718" s="93"/>
      <c r="B718" s="75"/>
      <c r="C718" s="37"/>
      <c r="D718" s="38"/>
      <c r="E718" s="46"/>
      <c r="F718" s="40"/>
      <c r="G718" s="40" t="s">
        <v>23</v>
      </c>
      <c r="H718" s="41" t="s">
        <v>23</v>
      </c>
      <c r="I718" s="76" t="s">
        <v>23</v>
      </c>
      <c r="J718" s="77"/>
      <c r="K718" s="43" t="s">
        <v>23</v>
      </c>
      <c r="L718" s="44" t="s">
        <v>23</v>
      </c>
      <c r="M718" s="45" t="s">
        <v>23</v>
      </c>
    </row>
    <row r="719" spans="1:13" ht="15" x14ac:dyDescent="0.35">
      <c r="A719" s="100" t="s">
        <v>681</v>
      </c>
      <c r="B719" s="75"/>
      <c r="C719" s="37"/>
      <c r="D719" s="38"/>
      <c r="E719" s="46"/>
      <c r="F719" s="40"/>
      <c r="G719" s="40" t="s">
        <v>23</v>
      </c>
      <c r="H719" s="41" t="s">
        <v>23</v>
      </c>
      <c r="I719" s="76" t="s">
        <v>23</v>
      </c>
      <c r="J719" s="77"/>
      <c r="K719" s="43" t="s">
        <v>23</v>
      </c>
      <c r="L719" s="44" t="s">
        <v>23</v>
      </c>
      <c r="M719" s="45" t="s">
        <v>23</v>
      </c>
    </row>
    <row r="720" spans="1:13" ht="15" x14ac:dyDescent="0.35">
      <c r="A720" s="94" t="s">
        <v>682</v>
      </c>
      <c r="B720" s="75" t="s">
        <v>346</v>
      </c>
      <c r="C720" s="37">
        <v>2021</v>
      </c>
      <c r="D720" s="38">
        <v>750</v>
      </c>
      <c r="E720" s="46">
        <v>12</v>
      </c>
      <c r="F720" s="40"/>
      <c r="G720" s="54" t="s">
        <v>676</v>
      </c>
      <c r="H720" s="55" t="s">
        <v>677</v>
      </c>
      <c r="I720" s="76">
        <v>773.43</v>
      </c>
      <c r="J720" s="77">
        <v>0</v>
      </c>
      <c r="K720" s="43">
        <v>1119.1304347826087</v>
      </c>
      <c r="L720" s="44">
        <v>167.86956521739131</v>
      </c>
      <c r="M720" s="45">
        <v>1287</v>
      </c>
    </row>
    <row r="721" spans="1:13" ht="15" x14ac:dyDescent="0.35">
      <c r="A721" s="124" t="s">
        <v>683</v>
      </c>
      <c r="B721" s="75" t="s">
        <v>23</v>
      </c>
      <c r="C721" s="37" t="s">
        <v>23</v>
      </c>
      <c r="D721" s="38" t="s">
        <v>23</v>
      </c>
      <c r="E721" s="46" t="s">
        <v>23</v>
      </c>
      <c r="F721" s="40"/>
      <c r="G721" s="40" t="s">
        <v>23</v>
      </c>
      <c r="H721" s="41" t="s">
        <v>23</v>
      </c>
      <c r="I721" s="76" t="s">
        <v>23</v>
      </c>
      <c r="J721" s="77" t="s">
        <v>23</v>
      </c>
      <c r="K721" s="43" t="s">
        <v>23</v>
      </c>
      <c r="L721" s="44" t="s">
        <v>23</v>
      </c>
      <c r="M721" s="45" t="s">
        <v>23</v>
      </c>
    </row>
    <row r="722" spans="1:13" ht="15" x14ac:dyDescent="0.35">
      <c r="A722" s="100" t="s">
        <v>684</v>
      </c>
      <c r="B722" s="75" t="s">
        <v>23</v>
      </c>
      <c r="C722" s="37" t="s">
        <v>23</v>
      </c>
      <c r="D722" s="38" t="s">
        <v>23</v>
      </c>
      <c r="E722" s="46" t="s">
        <v>23</v>
      </c>
      <c r="F722" s="40"/>
      <c r="G722" s="40" t="s">
        <v>23</v>
      </c>
      <c r="H722" s="41" t="s">
        <v>23</v>
      </c>
      <c r="I722" s="76" t="s">
        <v>23</v>
      </c>
      <c r="J722" s="77" t="s">
        <v>23</v>
      </c>
      <c r="K722" s="43" t="s">
        <v>23</v>
      </c>
      <c r="L722" s="44" t="s">
        <v>23</v>
      </c>
      <c r="M722" s="45" t="s">
        <v>23</v>
      </c>
    </row>
    <row r="723" spans="1:13" ht="15" x14ac:dyDescent="0.35">
      <c r="A723" s="146" t="s">
        <v>685</v>
      </c>
      <c r="B723" s="75" t="s">
        <v>23</v>
      </c>
      <c r="C723" s="37" t="s">
        <v>23</v>
      </c>
      <c r="D723" s="38" t="s">
        <v>23</v>
      </c>
      <c r="E723" s="46" t="s">
        <v>23</v>
      </c>
      <c r="F723" s="40"/>
      <c r="G723" s="40" t="s">
        <v>23</v>
      </c>
      <c r="H723" s="41" t="s">
        <v>23</v>
      </c>
      <c r="I723" s="76" t="s">
        <v>23</v>
      </c>
      <c r="J723" s="77" t="s">
        <v>23</v>
      </c>
      <c r="K723" s="43" t="s">
        <v>23</v>
      </c>
      <c r="L723" s="44" t="s">
        <v>23</v>
      </c>
      <c r="M723" s="45" t="s">
        <v>23</v>
      </c>
    </row>
    <row r="724" spans="1:13" ht="15" x14ac:dyDescent="0.35">
      <c r="A724" s="147" t="s">
        <v>686</v>
      </c>
      <c r="B724" s="75" t="s">
        <v>233</v>
      </c>
      <c r="C724" s="37">
        <v>2019</v>
      </c>
      <c r="D724" s="38">
        <v>750</v>
      </c>
      <c r="E724" s="46">
        <v>12</v>
      </c>
      <c r="F724" s="40">
        <v>0.14000000000000001</v>
      </c>
      <c r="G724" s="132" t="s">
        <v>687</v>
      </c>
      <c r="H724" s="41" t="s">
        <v>688</v>
      </c>
      <c r="I724" s="76" t="s">
        <v>23</v>
      </c>
      <c r="J724" s="77"/>
      <c r="K724" s="43">
        <v>1378.2608695652175</v>
      </c>
      <c r="L724" s="44">
        <v>206.73913043478262</v>
      </c>
      <c r="M724" s="45">
        <v>1585</v>
      </c>
    </row>
    <row r="725" spans="1:13" ht="15" x14ac:dyDescent="0.35">
      <c r="A725" s="146" t="s">
        <v>689</v>
      </c>
      <c r="B725" s="75" t="s">
        <v>23</v>
      </c>
      <c r="C725" s="37" t="s">
        <v>23</v>
      </c>
      <c r="D725" s="38" t="s">
        <v>23</v>
      </c>
      <c r="E725" s="46" t="s">
        <v>23</v>
      </c>
      <c r="F725" s="40"/>
      <c r="G725" s="40" t="s">
        <v>23</v>
      </c>
      <c r="H725" s="41" t="s">
        <v>23</v>
      </c>
      <c r="I725" s="76" t="s">
        <v>23</v>
      </c>
      <c r="J725" s="77" t="s">
        <v>23</v>
      </c>
      <c r="K725" s="43" t="s">
        <v>23</v>
      </c>
      <c r="L725" s="44" t="s">
        <v>23</v>
      </c>
      <c r="M725" s="45" t="s">
        <v>23</v>
      </c>
    </row>
    <row r="726" spans="1:13" ht="15" x14ac:dyDescent="0.35">
      <c r="A726" s="94" t="s">
        <v>690</v>
      </c>
      <c r="B726" s="75" t="s">
        <v>233</v>
      </c>
      <c r="C726" s="37">
        <v>2021</v>
      </c>
      <c r="D726" s="38">
        <v>750</v>
      </c>
      <c r="E726" s="46">
        <v>6</v>
      </c>
      <c r="F726" s="40"/>
      <c r="G726" s="54" t="s">
        <v>691</v>
      </c>
      <c r="H726" s="55" t="s">
        <v>692</v>
      </c>
      <c r="I726" s="76" t="s">
        <v>23</v>
      </c>
      <c r="J726" s="77">
        <v>0</v>
      </c>
      <c r="K726" s="43">
        <v>791.304347826087</v>
      </c>
      <c r="L726" s="44">
        <v>118.69565217391305</v>
      </c>
      <c r="M726" s="45">
        <v>910</v>
      </c>
    </row>
    <row r="727" spans="1:13" ht="15" x14ac:dyDescent="0.35">
      <c r="A727" s="94" t="s">
        <v>690</v>
      </c>
      <c r="B727" s="75" t="s">
        <v>233</v>
      </c>
      <c r="C727" s="37">
        <v>2022</v>
      </c>
      <c r="D727" s="38">
        <v>750</v>
      </c>
      <c r="E727" s="46">
        <v>6</v>
      </c>
      <c r="F727" s="40"/>
      <c r="G727" s="40" t="s">
        <v>691</v>
      </c>
      <c r="H727" s="41" t="s">
        <v>692</v>
      </c>
      <c r="I727" s="76" t="s">
        <v>23</v>
      </c>
      <c r="J727" s="77">
        <v>0</v>
      </c>
      <c r="K727" s="43">
        <v>795.65</v>
      </c>
      <c r="L727" s="44">
        <v>119.3475</v>
      </c>
      <c r="M727" s="43">
        <v>915</v>
      </c>
    </row>
    <row r="728" spans="1:13" ht="15" x14ac:dyDescent="0.35">
      <c r="A728" s="114" t="s">
        <v>693</v>
      </c>
      <c r="B728" s="75" t="s">
        <v>233</v>
      </c>
      <c r="C728" s="37">
        <v>2021</v>
      </c>
      <c r="D728" s="38">
        <v>750</v>
      </c>
      <c r="E728" s="46">
        <v>6</v>
      </c>
      <c r="F728" s="40"/>
      <c r="G728" s="40" t="s">
        <v>694</v>
      </c>
      <c r="H728" s="41" t="s">
        <v>688</v>
      </c>
      <c r="I728" s="76" t="s">
        <v>23</v>
      </c>
      <c r="J728" s="77">
        <v>0</v>
      </c>
      <c r="K728" s="43">
        <v>712.17391304347836</v>
      </c>
      <c r="L728" s="44">
        <v>106.82608695652175</v>
      </c>
      <c r="M728" s="43">
        <v>819</v>
      </c>
    </row>
    <row r="729" spans="1:13" ht="15" x14ac:dyDescent="0.35">
      <c r="A729" s="95" t="s">
        <v>695</v>
      </c>
      <c r="B729" s="79" t="s">
        <v>346</v>
      </c>
      <c r="C729" s="80">
        <v>2020</v>
      </c>
      <c r="D729" s="81">
        <v>750</v>
      </c>
      <c r="E729" s="39">
        <v>6</v>
      </c>
      <c r="F729" s="82"/>
      <c r="G729" s="108" t="s">
        <v>696</v>
      </c>
      <c r="H729" s="108" t="s">
        <v>692</v>
      </c>
      <c r="I729" s="76">
        <v>452.05</v>
      </c>
      <c r="J729" s="86">
        <v>0</v>
      </c>
      <c r="K729" s="43">
        <v>750.43478260869574</v>
      </c>
      <c r="L729" s="44">
        <v>112.56521739130436</v>
      </c>
      <c r="M729" s="45">
        <v>863</v>
      </c>
    </row>
    <row r="730" spans="1:13" ht="15" x14ac:dyDescent="0.35">
      <c r="A730" s="94" t="s">
        <v>697</v>
      </c>
      <c r="B730" s="75" t="s">
        <v>346</v>
      </c>
      <c r="C730" s="37">
        <v>2017</v>
      </c>
      <c r="D730" s="38">
        <v>750</v>
      </c>
      <c r="E730" s="46">
        <v>6</v>
      </c>
      <c r="F730" s="40"/>
      <c r="G730" s="76" t="s">
        <v>696</v>
      </c>
      <c r="H730" s="76" t="s">
        <v>692</v>
      </c>
      <c r="I730" s="76">
        <v>439</v>
      </c>
      <c r="J730" s="44">
        <v>0</v>
      </c>
      <c r="K730" s="43">
        <v>3625.22</v>
      </c>
      <c r="L730" s="44">
        <v>543.7829999999999</v>
      </c>
      <c r="M730" s="43">
        <v>4169</v>
      </c>
    </row>
    <row r="731" spans="1:13" ht="15" x14ac:dyDescent="0.35">
      <c r="A731" s="93"/>
      <c r="B731" s="75"/>
      <c r="C731" s="37"/>
      <c r="D731" s="38"/>
      <c r="E731" s="46"/>
      <c r="F731" s="40"/>
      <c r="G731" s="40" t="s">
        <v>23</v>
      </c>
      <c r="H731" s="41" t="s">
        <v>23</v>
      </c>
      <c r="I731" s="76" t="s">
        <v>23</v>
      </c>
      <c r="J731" s="77"/>
      <c r="K731" s="43" t="s">
        <v>23</v>
      </c>
      <c r="L731" s="44" t="s">
        <v>23</v>
      </c>
      <c r="M731" s="45" t="s">
        <v>23</v>
      </c>
    </row>
    <row r="732" spans="1:13" ht="15" x14ac:dyDescent="0.35">
      <c r="A732" s="100" t="s">
        <v>698</v>
      </c>
      <c r="B732" s="75" t="s">
        <v>23</v>
      </c>
      <c r="C732" s="37" t="s">
        <v>23</v>
      </c>
      <c r="D732" s="38" t="s">
        <v>23</v>
      </c>
      <c r="E732" s="46" t="s">
        <v>23</v>
      </c>
      <c r="F732" s="40"/>
      <c r="G732" s="40" t="s">
        <v>23</v>
      </c>
      <c r="H732" s="41" t="s">
        <v>23</v>
      </c>
      <c r="I732" s="76" t="s">
        <v>23</v>
      </c>
      <c r="J732" s="77" t="s">
        <v>23</v>
      </c>
      <c r="K732" s="43" t="s">
        <v>23</v>
      </c>
      <c r="L732" s="44" t="s">
        <v>23</v>
      </c>
      <c r="M732" s="45" t="s">
        <v>23</v>
      </c>
    </row>
    <row r="733" spans="1:13" ht="15" x14ac:dyDescent="0.35">
      <c r="A733" s="94" t="s">
        <v>699</v>
      </c>
      <c r="B733" s="75" t="s">
        <v>233</v>
      </c>
      <c r="C733" s="37">
        <v>2020</v>
      </c>
      <c r="D733" s="38">
        <v>750</v>
      </c>
      <c r="E733" s="46">
        <v>6</v>
      </c>
      <c r="F733" s="40"/>
      <c r="G733" s="54" t="s">
        <v>700</v>
      </c>
      <c r="H733" s="55" t="s">
        <v>701</v>
      </c>
      <c r="I733" s="76" t="s">
        <v>23</v>
      </c>
      <c r="J733" s="77">
        <v>0</v>
      </c>
      <c r="K733" s="43">
        <v>3089.5652173913045</v>
      </c>
      <c r="L733" s="44">
        <v>463.43478260869563</v>
      </c>
      <c r="M733" s="45">
        <v>3553</v>
      </c>
    </row>
    <row r="734" spans="1:13" ht="15" x14ac:dyDescent="0.35">
      <c r="A734" s="93"/>
      <c r="B734" s="75" t="s">
        <v>23</v>
      </c>
      <c r="C734" s="37" t="s">
        <v>23</v>
      </c>
      <c r="D734" s="38" t="s">
        <v>23</v>
      </c>
      <c r="E734" s="46" t="s">
        <v>23</v>
      </c>
      <c r="F734" s="40"/>
      <c r="G734" s="40" t="s">
        <v>23</v>
      </c>
      <c r="H734" s="41" t="s">
        <v>23</v>
      </c>
      <c r="I734" s="76" t="s">
        <v>23</v>
      </c>
      <c r="J734" s="77" t="s">
        <v>23</v>
      </c>
      <c r="K734" s="43" t="s">
        <v>23</v>
      </c>
      <c r="L734" s="44" t="s">
        <v>23</v>
      </c>
      <c r="M734" s="45" t="s">
        <v>23</v>
      </c>
    </row>
    <row r="735" spans="1:13" ht="15" x14ac:dyDescent="0.35">
      <c r="A735" s="100" t="s">
        <v>702</v>
      </c>
      <c r="B735" s="75" t="s">
        <v>23</v>
      </c>
      <c r="C735" s="37" t="s">
        <v>23</v>
      </c>
      <c r="D735" s="38" t="s">
        <v>23</v>
      </c>
      <c r="E735" s="46" t="s">
        <v>23</v>
      </c>
      <c r="F735" s="40"/>
      <c r="G735" s="40" t="s">
        <v>23</v>
      </c>
      <c r="H735" s="41" t="s">
        <v>23</v>
      </c>
      <c r="I735" s="76" t="s">
        <v>23</v>
      </c>
      <c r="J735" s="77" t="s">
        <v>23</v>
      </c>
      <c r="K735" s="43" t="s">
        <v>23</v>
      </c>
      <c r="L735" s="44" t="s">
        <v>23</v>
      </c>
      <c r="M735" s="45" t="s">
        <v>23</v>
      </c>
    </row>
    <row r="736" spans="1:13" ht="15" x14ac:dyDescent="0.35">
      <c r="A736" s="94" t="s">
        <v>703</v>
      </c>
      <c r="B736" s="75" t="s">
        <v>346</v>
      </c>
      <c r="C736" s="37">
        <v>2020</v>
      </c>
      <c r="D736" s="38">
        <v>750</v>
      </c>
      <c r="E736" s="46">
        <v>6</v>
      </c>
      <c r="F736" s="40">
        <v>0.14499999999999999</v>
      </c>
      <c r="G736" s="54" t="s">
        <v>704</v>
      </c>
      <c r="H736" s="55" t="s">
        <v>705</v>
      </c>
      <c r="I736" s="76" t="s">
        <v>23</v>
      </c>
      <c r="J736" s="77"/>
      <c r="K736" s="43">
        <v>825.21739130434787</v>
      </c>
      <c r="L736" s="44">
        <v>123.78260869565217</v>
      </c>
      <c r="M736" s="45">
        <v>949</v>
      </c>
    </row>
    <row r="737" spans="1:13" ht="15" x14ac:dyDescent="0.35">
      <c r="A737" s="74" t="s">
        <v>706</v>
      </c>
      <c r="B737" s="75" t="s">
        <v>233</v>
      </c>
      <c r="C737" s="37">
        <v>2020</v>
      </c>
      <c r="D737" s="38">
        <v>750</v>
      </c>
      <c r="E737" s="46">
        <v>12</v>
      </c>
      <c r="F737" s="40"/>
      <c r="G737" s="40" t="s">
        <v>23</v>
      </c>
      <c r="H737" s="41" t="s">
        <v>705</v>
      </c>
      <c r="I737" s="76" t="s">
        <v>23</v>
      </c>
      <c r="J737" s="77"/>
      <c r="K737" s="43">
        <v>832.17</v>
      </c>
      <c r="L737" s="44">
        <v>124.82549999999999</v>
      </c>
      <c r="M737" s="43">
        <v>957</v>
      </c>
    </row>
    <row r="738" spans="1:13" ht="15" x14ac:dyDescent="0.35">
      <c r="A738" s="94" t="s">
        <v>707</v>
      </c>
      <c r="B738" s="75" t="s">
        <v>233</v>
      </c>
      <c r="C738" s="37">
        <v>2020</v>
      </c>
      <c r="D738" s="38">
        <v>750</v>
      </c>
      <c r="E738" s="46">
        <v>6</v>
      </c>
      <c r="F738" s="40">
        <v>0.14499999999999999</v>
      </c>
      <c r="G738" s="54" t="s">
        <v>23</v>
      </c>
      <c r="H738" s="55" t="s">
        <v>705</v>
      </c>
      <c r="I738" s="76" t="s">
        <v>23</v>
      </c>
      <c r="J738" s="77"/>
      <c r="K738" s="43">
        <v>943.47826086956525</v>
      </c>
      <c r="L738" s="44">
        <v>141.52173913043478</v>
      </c>
      <c r="M738" s="45">
        <v>1085</v>
      </c>
    </row>
    <row r="739" spans="1:13" ht="15" x14ac:dyDescent="0.35">
      <c r="A739" s="148" t="s">
        <v>708</v>
      </c>
      <c r="B739" s="79" t="s">
        <v>233</v>
      </c>
      <c r="C739" s="80">
        <v>2020</v>
      </c>
      <c r="D739" s="81">
        <v>750</v>
      </c>
      <c r="E739" s="39">
        <v>6</v>
      </c>
      <c r="F739" s="82">
        <v>0.14499999999999999</v>
      </c>
      <c r="G739" s="54" t="s">
        <v>23</v>
      </c>
      <c r="H739" s="55" t="s">
        <v>705</v>
      </c>
      <c r="I739" s="76" t="s">
        <v>23</v>
      </c>
      <c r="J739" s="77"/>
      <c r="K739" s="43">
        <v>1516.521739130435</v>
      </c>
      <c r="L739" s="44">
        <v>227.47826086956525</v>
      </c>
      <c r="M739" s="45">
        <v>1744</v>
      </c>
    </row>
    <row r="740" spans="1:13" ht="15" x14ac:dyDescent="0.35">
      <c r="A740" s="100" t="s">
        <v>709</v>
      </c>
      <c r="B740" s="75" t="s">
        <v>23</v>
      </c>
      <c r="C740" s="37" t="s">
        <v>23</v>
      </c>
      <c r="D740" s="38" t="s">
        <v>23</v>
      </c>
      <c r="E740" s="46" t="s">
        <v>23</v>
      </c>
      <c r="F740" s="40"/>
      <c r="G740" s="40" t="s">
        <v>23</v>
      </c>
      <c r="H740" s="41" t="s">
        <v>23</v>
      </c>
      <c r="I740" s="76" t="s">
        <v>23</v>
      </c>
      <c r="J740" s="77" t="s">
        <v>23</v>
      </c>
      <c r="K740" s="43" t="s">
        <v>23</v>
      </c>
      <c r="L740" s="44" t="s">
        <v>23</v>
      </c>
      <c r="M740" s="45" t="s">
        <v>23</v>
      </c>
    </row>
    <row r="741" spans="1:13" ht="15" x14ac:dyDescent="0.35">
      <c r="A741" s="94" t="s">
        <v>710</v>
      </c>
      <c r="B741" s="75" t="s">
        <v>233</v>
      </c>
      <c r="C741" s="37">
        <v>2022</v>
      </c>
      <c r="D741" s="38">
        <v>750</v>
      </c>
      <c r="E741" s="46">
        <v>12</v>
      </c>
      <c r="F741" s="40"/>
      <c r="G741" s="40" t="s">
        <v>711</v>
      </c>
      <c r="H741" s="41" t="s">
        <v>712</v>
      </c>
      <c r="I741" s="76">
        <v>155</v>
      </c>
      <c r="J741" s="77">
        <v>0</v>
      </c>
      <c r="K741" s="43">
        <v>653.04</v>
      </c>
      <c r="L741" s="44">
        <v>97.955999999999989</v>
      </c>
      <c r="M741" s="43">
        <v>751</v>
      </c>
    </row>
    <row r="742" spans="1:13" ht="15" x14ac:dyDescent="0.35">
      <c r="A742" s="95" t="s">
        <v>713</v>
      </c>
      <c r="B742" s="79" t="s">
        <v>233</v>
      </c>
      <c r="C742" s="80">
        <v>2021</v>
      </c>
      <c r="D742" s="81">
        <v>750</v>
      </c>
      <c r="E742" s="39">
        <v>12</v>
      </c>
      <c r="F742" s="82">
        <v>0.13</v>
      </c>
      <c r="G742" s="54" t="s">
        <v>714</v>
      </c>
      <c r="H742" s="55" t="s">
        <v>705</v>
      </c>
      <c r="I742" s="76" t="s">
        <v>23</v>
      </c>
      <c r="J742" s="77"/>
      <c r="K742" s="43">
        <v>653.04</v>
      </c>
      <c r="L742" s="44">
        <v>97.955999999999989</v>
      </c>
      <c r="M742" s="45">
        <v>751</v>
      </c>
    </row>
    <row r="743" spans="1:13" ht="15" x14ac:dyDescent="0.35">
      <c r="A743" s="94" t="s">
        <v>713</v>
      </c>
      <c r="B743" s="75" t="s">
        <v>233</v>
      </c>
      <c r="C743" s="37">
        <v>2022</v>
      </c>
      <c r="D743" s="38">
        <v>750</v>
      </c>
      <c r="E743" s="46">
        <v>12</v>
      </c>
      <c r="F743" s="40">
        <v>0.13</v>
      </c>
      <c r="G743" s="40" t="s">
        <v>714</v>
      </c>
      <c r="H743" s="41" t="s">
        <v>705</v>
      </c>
      <c r="I743" s="76" t="s">
        <v>23</v>
      </c>
      <c r="J743" s="77"/>
      <c r="K743" s="43">
        <v>653.04</v>
      </c>
      <c r="L743" s="44">
        <v>97.955999999999989</v>
      </c>
      <c r="M743" s="43">
        <v>751</v>
      </c>
    </row>
    <row r="744" spans="1:13" ht="15" x14ac:dyDescent="0.35">
      <c r="A744" s="94" t="s">
        <v>713</v>
      </c>
      <c r="B744" s="75" t="s">
        <v>233</v>
      </c>
      <c r="C744" s="37">
        <v>2021</v>
      </c>
      <c r="D744" s="38">
        <v>750</v>
      </c>
      <c r="E744" s="46">
        <v>12</v>
      </c>
      <c r="F744" s="40"/>
      <c r="G744" s="54" t="s">
        <v>715</v>
      </c>
      <c r="H744" s="55" t="s">
        <v>712</v>
      </c>
      <c r="I744" s="76" t="s">
        <v>23</v>
      </c>
      <c r="J744" s="77"/>
      <c r="K744" s="43">
        <v>653.04</v>
      </c>
      <c r="L744" s="44">
        <v>97.955999999999989</v>
      </c>
      <c r="M744" s="45">
        <v>751</v>
      </c>
    </row>
    <row r="745" spans="1:13" ht="15" x14ac:dyDescent="0.35">
      <c r="A745" s="98"/>
      <c r="B745" s="75" t="s">
        <v>23</v>
      </c>
      <c r="C745" s="62" t="s">
        <v>23</v>
      </c>
      <c r="D745" s="63" t="s">
        <v>23</v>
      </c>
      <c r="E745" s="62" t="s">
        <v>23</v>
      </c>
      <c r="F745" s="65"/>
      <c r="G745" s="40" t="s">
        <v>23</v>
      </c>
      <c r="H745" s="41" t="s">
        <v>23</v>
      </c>
      <c r="I745" s="76" t="s">
        <v>23</v>
      </c>
      <c r="J745" s="99" t="s">
        <v>23</v>
      </c>
      <c r="K745" s="43" t="s">
        <v>23</v>
      </c>
      <c r="L745" s="44" t="s">
        <v>23</v>
      </c>
      <c r="M745" s="45" t="s">
        <v>23</v>
      </c>
    </row>
    <row r="746" spans="1:13" ht="15" x14ac:dyDescent="0.35">
      <c r="A746" s="94" t="s">
        <v>716</v>
      </c>
      <c r="B746" s="75" t="s">
        <v>233</v>
      </c>
      <c r="C746" s="37">
        <v>0</v>
      </c>
      <c r="D746" s="38">
        <v>750</v>
      </c>
      <c r="E746" s="46">
        <v>12</v>
      </c>
      <c r="F746" s="40"/>
      <c r="G746" s="40">
        <v>0</v>
      </c>
      <c r="H746" s="41" t="s">
        <v>717</v>
      </c>
      <c r="I746" s="76" t="s">
        <v>23</v>
      </c>
      <c r="J746" s="77">
        <v>15</v>
      </c>
      <c r="K746" s="43">
        <v>402.60869565217394</v>
      </c>
      <c r="L746" s="44">
        <v>60.391304347826086</v>
      </c>
      <c r="M746" s="45">
        <v>463</v>
      </c>
    </row>
    <row r="747" spans="1:13" ht="15" x14ac:dyDescent="0.35">
      <c r="A747" s="94" t="s">
        <v>718</v>
      </c>
      <c r="B747" s="75" t="s">
        <v>233</v>
      </c>
      <c r="C747" s="37">
        <v>0</v>
      </c>
      <c r="D747" s="38">
        <v>750</v>
      </c>
      <c r="E747" s="46">
        <v>12</v>
      </c>
      <c r="F747" s="40"/>
      <c r="G747" s="40" t="s">
        <v>719</v>
      </c>
      <c r="H747" s="41" t="s">
        <v>719</v>
      </c>
      <c r="I747" s="76">
        <v>150</v>
      </c>
      <c r="J747" s="77">
        <v>15</v>
      </c>
      <c r="K747" s="43">
        <v>463.47826086956525</v>
      </c>
      <c r="L747" s="44">
        <v>69.521739130434781</v>
      </c>
      <c r="M747" s="45">
        <v>533</v>
      </c>
    </row>
    <row r="748" spans="1:13" ht="15" x14ac:dyDescent="0.35">
      <c r="A748" s="100" t="s">
        <v>720</v>
      </c>
      <c r="B748" s="75" t="s">
        <v>23</v>
      </c>
      <c r="C748" s="37" t="s">
        <v>23</v>
      </c>
      <c r="D748" s="38" t="s">
        <v>23</v>
      </c>
      <c r="E748" s="46" t="s">
        <v>23</v>
      </c>
      <c r="F748" s="40"/>
      <c r="G748" s="40" t="s">
        <v>23</v>
      </c>
      <c r="H748" s="41" t="s">
        <v>23</v>
      </c>
      <c r="I748" s="76" t="s">
        <v>23</v>
      </c>
      <c r="J748" s="77" t="s">
        <v>23</v>
      </c>
      <c r="K748" s="43" t="s">
        <v>23</v>
      </c>
      <c r="L748" s="44" t="s">
        <v>23</v>
      </c>
      <c r="M748" s="45" t="s">
        <v>23</v>
      </c>
    </row>
    <row r="749" spans="1:13" ht="15" x14ac:dyDescent="0.35">
      <c r="A749" s="94" t="s">
        <v>721</v>
      </c>
      <c r="B749" s="75" t="s">
        <v>233</v>
      </c>
      <c r="C749" s="37">
        <v>2020</v>
      </c>
      <c r="D749" s="38">
        <v>750</v>
      </c>
      <c r="E749" s="46">
        <v>12</v>
      </c>
      <c r="F749" s="40"/>
      <c r="G749" s="54" t="s">
        <v>722</v>
      </c>
      <c r="H749" s="55" t="s">
        <v>723</v>
      </c>
      <c r="I749" s="76" t="s">
        <v>23</v>
      </c>
      <c r="J749" s="77">
        <v>0</v>
      </c>
      <c r="K749" s="43">
        <v>1119.1304347826087</v>
      </c>
      <c r="L749" s="44">
        <v>167.86956521739131</v>
      </c>
      <c r="M749" s="45">
        <v>1287</v>
      </c>
    </row>
    <row r="750" spans="1:13" ht="15" x14ac:dyDescent="0.35">
      <c r="A750" s="94" t="s">
        <v>724</v>
      </c>
      <c r="B750" s="75" t="s">
        <v>233</v>
      </c>
      <c r="C750" s="37">
        <v>2020</v>
      </c>
      <c r="D750" s="38">
        <v>750</v>
      </c>
      <c r="E750" s="46">
        <v>12</v>
      </c>
      <c r="F750" s="40"/>
      <c r="G750" s="54" t="s">
        <v>722</v>
      </c>
      <c r="H750" s="55" t="s">
        <v>723</v>
      </c>
      <c r="I750" s="76" t="s">
        <v>23</v>
      </c>
      <c r="J750" s="77">
        <v>0</v>
      </c>
      <c r="K750" s="43">
        <v>2284.3478260869565</v>
      </c>
      <c r="L750" s="44">
        <v>342.65217391304344</v>
      </c>
      <c r="M750" s="45">
        <v>2627</v>
      </c>
    </row>
    <row r="751" spans="1:13" ht="15" x14ac:dyDescent="0.35">
      <c r="A751" s="94" t="s">
        <v>725</v>
      </c>
      <c r="B751" s="75" t="s">
        <v>233</v>
      </c>
      <c r="C751" s="37">
        <v>2021</v>
      </c>
      <c r="D751" s="38">
        <v>750</v>
      </c>
      <c r="E751" s="46">
        <v>12</v>
      </c>
      <c r="F751" s="40"/>
      <c r="G751" s="54" t="s">
        <v>700</v>
      </c>
      <c r="H751" s="55" t="s">
        <v>723</v>
      </c>
      <c r="I751" s="76" t="s">
        <v>23</v>
      </c>
      <c r="J751" s="77">
        <v>0</v>
      </c>
      <c r="K751" s="43">
        <v>860.00000000000011</v>
      </c>
      <c r="L751" s="44">
        <v>129</v>
      </c>
      <c r="M751" s="45">
        <v>989</v>
      </c>
    </row>
    <row r="752" spans="1:13" ht="15" x14ac:dyDescent="0.35">
      <c r="A752" s="94" t="s">
        <v>726</v>
      </c>
      <c r="B752" s="75" t="s">
        <v>233</v>
      </c>
      <c r="C752" s="37">
        <v>2020</v>
      </c>
      <c r="D752" s="38">
        <v>750</v>
      </c>
      <c r="E752" s="46">
        <v>12</v>
      </c>
      <c r="F752" s="40"/>
      <c r="G752" s="40" t="s">
        <v>700</v>
      </c>
      <c r="H752" s="55" t="s">
        <v>723</v>
      </c>
      <c r="I752" s="76" t="s">
        <v>23</v>
      </c>
      <c r="J752" s="77">
        <v>0</v>
      </c>
      <c r="K752" s="43">
        <v>1589.5652173913045</v>
      </c>
      <c r="L752" s="44">
        <v>238.43478260869566</v>
      </c>
      <c r="M752" s="45">
        <v>1828</v>
      </c>
    </row>
    <row r="753" spans="1:13" ht="15" x14ac:dyDescent="0.35">
      <c r="A753" s="94" t="s">
        <v>726</v>
      </c>
      <c r="B753" s="75" t="s">
        <v>233</v>
      </c>
      <c r="C753" s="37">
        <v>2020</v>
      </c>
      <c r="D753" s="38">
        <v>1500</v>
      </c>
      <c r="E753" s="46">
        <v>12</v>
      </c>
      <c r="F753" s="40"/>
      <c r="G753" s="40" t="s">
        <v>700</v>
      </c>
      <c r="H753" s="55" t="s">
        <v>723</v>
      </c>
      <c r="I753" s="76" t="s">
        <v>23</v>
      </c>
      <c r="J753" s="77">
        <v>0</v>
      </c>
      <c r="K753" s="43">
        <v>3267.826086956522</v>
      </c>
      <c r="L753" s="44">
        <v>490.17391304347825</v>
      </c>
      <c r="M753" s="45">
        <v>3758</v>
      </c>
    </row>
    <row r="754" spans="1:13" ht="15" x14ac:dyDescent="0.35">
      <c r="A754" s="94" t="s">
        <v>727</v>
      </c>
      <c r="B754" s="75" t="s">
        <v>233</v>
      </c>
      <c r="C754" s="37">
        <v>2018</v>
      </c>
      <c r="D754" s="38">
        <v>750</v>
      </c>
      <c r="E754" s="46">
        <v>12</v>
      </c>
      <c r="F754" s="40"/>
      <c r="G754" s="40" t="s">
        <v>700</v>
      </c>
      <c r="H754" s="55" t="s">
        <v>723</v>
      </c>
      <c r="I754" s="76" t="s">
        <v>23</v>
      </c>
      <c r="J754" s="77">
        <v>0</v>
      </c>
      <c r="K754" s="43">
        <v>2511.304347826087</v>
      </c>
      <c r="L754" s="44">
        <v>376.69565217391306</v>
      </c>
      <c r="M754" s="45">
        <v>2888</v>
      </c>
    </row>
    <row r="755" spans="1:13" ht="15" x14ac:dyDescent="0.35">
      <c r="A755" s="94" t="s">
        <v>727</v>
      </c>
      <c r="B755" s="75" t="s">
        <v>233</v>
      </c>
      <c r="C755" s="37">
        <v>2018</v>
      </c>
      <c r="D755" s="38">
        <v>1500</v>
      </c>
      <c r="E755" s="46">
        <v>12</v>
      </c>
      <c r="F755" s="40"/>
      <c r="G755" s="40" t="s">
        <v>700</v>
      </c>
      <c r="H755" s="55" t="s">
        <v>723</v>
      </c>
      <c r="I755" s="76" t="s">
        <v>23</v>
      </c>
      <c r="J755" s="77">
        <v>0</v>
      </c>
      <c r="K755" s="43">
        <v>4071.3043478260875</v>
      </c>
      <c r="L755" s="44">
        <v>610.69565217391312</v>
      </c>
      <c r="M755" s="45">
        <v>4682</v>
      </c>
    </row>
    <row r="756" spans="1:13" ht="15" x14ac:dyDescent="0.35">
      <c r="A756" s="94" t="s">
        <v>728</v>
      </c>
      <c r="B756" s="75" t="s">
        <v>233</v>
      </c>
      <c r="C756" s="37">
        <v>2020</v>
      </c>
      <c r="D756" s="38">
        <v>750</v>
      </c>
      <c r="E756" s="46">
        <v>12</v>
      </c>
      <c r="F756" s="40"/>
      <c r="G756" s="40" t="s">
        <v>700</v>
      </c>
      <c r="H756" s="55" t="s">
        <v>723</v>
      </c>
      <c r="I756" s="76" t="s">
        <v>23</v>
      </c>
      <c r="J756" s="77">
        <v>0</v>
      </c>
      <c r="K756" s="43">
        <v>1707.826086956522</v>
      </c>
      <c r="L756" s="44">
        <v>256.17391304347831</v>
      </c>
      <c r="M756" s="45">
        <v>1964</v>
      </c>
    </row>
    <row r="757" spans="1:13" ht="15" x14ac:dyDescent="0.35">
      <c r="A757" s="94" t="s">
        <v>728</v>
      </c>
      <c r="B757" s="75" t="s">
        <v>233</v>
      </c>
      <c r="C757" s="37">
        <v>2020</v>
      </c>
      <c r="D757" s="38">
        <v>1500</v>
      </c>
      <c r="E757" s="46">
        <v>12</v>
      </c>
      <c r="F757" s="40"/>
      <c r="G757" s="40" t="s">
        <v>700</v>
      </c>
      <c r="H757" s="55" t="s">
        <v>723</v>
      </c>
      <c r="I757" s="76" t="s">
        <v>23</v>
      </c>
      <c r="J757" s="77">
        <v>0</v>
      </c>
      <c r="K757" s="43">
        <v>4208.695652173913</v>
      </c>
      <c r="L757" s="44">
        <v>631.30434782608688</v>
      </c>
      <c r="M757" s="45">
        <v>4840</v>
      </c>
    </row>
    <row r="758" spans="1:13" ht="15" x14ac:dyDescent="0.35">
      <c r="A758" s="94" t="s">
        <v>729</v>
      </c>
      <c r="B758" s="75" t="s">
        <v>233</v>
      </c>
      <c r="C758" s="37">
        <v>2020</v>
      </c>
      <c r="D758" s="38">
        <v>750</v>
      </c>
      <c r="E758" s="46">
        <v>12</v>
      </c>
      <c r="F758" s="40"/>
      <c r="G758" s="40" t="s">
        <v>700</v>
      </c>
      <c r="H758" s="55" t="s">
        <v>723</v>
      </c>
      <c r="I758" s="76" t="s">
        <v>23</v>
      </c>
      <c r="J758" s="77">
        <v>0</v>
      </c>
      <c r="K758" s="43">
        <v>1464.3478260869567</v>
      </c>
      <c r="L758" s="44">
        <v>219.6521739130435</v>
      </c>
      <c r="M758" s="45">
        <v>1684</v>
      </c>
    </row>
    <row r="759" spans="1:13" ht="15" x14ac:dyDescent="0.35">
      <c r="A759" s="94" t="s">
        <v>729</v>
      </c>
      <c r="B759" s="75" t="s">
        <v>233</v>
      </c>
      <c r="C759" s="37">
        <v>2020</v>
      </c>
      <c r="D759" s="38">
        <v>1500</v>
      </c>
      <c r="E759" s="46">
        <v>12</v>
      </c>
      <c r="F759" s="40"/>
      <c r="G759" s="40" t="s">
        <v>700</v>
      </c>
      <c r="H759" s="55" t="s">
        <v>723</v>
      </c>
      <c r="I759" s="76" t="s">
        <v>23</v>
      </c>
      <c r="J759" s="77">
        <v>0</v>
      </c>
      <c r="K759" s="43">
        <v>3953.04347826087</v>
      </c>
      <c r="L759" s="44">
        <v>592.95652173913049</v>
      </c>
      <c r="M759" s="45">
        <v>4546</v>
      </c>
    </row>
    <row r="760" spans="1:13" ht="15" x14ac:dyDescent="0.35">
      <c r="A760" s="100" t="s">
        <v>730</v>
      </c>
      <c r="B760" s="75" t="s">
        <v>23</v>
      </c>
      <c r="C760" s="37" t="s">
        <v>23</v>
      </c>
      <c r="D760" s="38" t="s">
        <v>23</v>
      </c>
      <c r="E760" s="46" t="s">
        <v>23</v>
      </c>
      <c r="F760" s="40"/>
      <c r="G760" s="40" t="s">
        <v>23</v>
      </c>
      <c r="H760" s="41" t="s">
        <v>23</v>
      </c>
      <c r="I760" s="76" t="s">
        <v>23</v>
      </c>
      <c r="J760" s="77" t="s">
        <v>23</v>
      </c>
      <c r="K760" s="43" t="s">
        <v>23</v>
      </c>
      <c r="L760" s="44" t="s">
        <v>23</v>
      </c>
      <c r="M760" s="45" t="s">
        <v>23</v>
      </c>
    </row>
    <row r="761" spans="1:13" ht="15" x14ac:dyDescent="0.35">
      <c r="A761" s="94" t="s">
        <v>731</v>
      </c>
      <c r="B761" s="75" t="s">
        <v>233</v>
      </c>
      <c r="C761" s="37">
        <v>2019</v>
      </c>
      <c r="D761" s="38">
        <v>750</v>
      </c>
      <c r="E761" s="46">
        <v>12</v>
      </c>
      <c r="F761" s="40"/>
      <c r="G761" s="54" t="s">
        <v>700</v>
      </c>
      <c r="H761" s="55" t="s">
        <v>732</v>
      </c>
      <c r="I761" s="76" t="s">
        <v>23</v>
      </c>
      <c r="J761" s="77">
        <v>0</v>
      </c>
      <c r="K761" s="43">
        <v>1594.78</v>
      </c>
      <c r="L761" s="44">
        <v>239.21699999999998</v>
      </c>
      <c r="M761" s="45">
        <v>1834</v>
      </c>
    </row>
    <row r="762" spans="1:13" ht="15" x14ac:dyDescent="0.35">
      <c r="A762" s="94" t="s">
        <v>731</v>
      </c>
      <c r="B762" s="75" t="s">
        <v>233</v>
      </c>
      <c r="C762" s="37">
        <v>2019</v>
      </c>
      <c r="D762" s="38">
        <v>1500</v>
      </c>
      <c r="E762" s="46">
        <v>12</v>
      </c>
      <c r="F762" s="40"/>
      <c r="G762" s="54" t="s">
        <v>700</v>
      </c>
      <c r="H762" s="55" t="s">
        <v>732</v>
      </c>
      <c r="I762" s="76" t="s">
        <v>23</v>
      </c>
      <c r="J762" s="77">
        <v>0</v>
      </c>
      <c r="K762" s="43">
        <v>3385.217391304348</v>
      </c>
      <c r="L762" s="44">
        <v>507.78260869565219</v>
      </c>
      <c r="M762" s="45">
        <v>3893</v>
      </c>
    </row>
    <row r="763" spans="1:13" ht="15" x14ac:dyDescent="0.35">
      <c r="A763" s="100" t="s">
        <v>733</v>
      </c>
      <c r="B763" s="75" t="s">
        <v>23</v>
      </c>
      <c r="C763" s="37" t="s">
        <v>23</v>
      </c>
      <c r="D763" s="38" t="s">
        <v>23</v>
      </c>
      <c r="E763" s="46" t="s">
        <v>23</v>
      </c>
      <c r="F763" s="40"/>
      <c r="G763" s="40" t="s">
        <v>23</v>
      </c>
      <c r="H763" s="41" t="s">
        <v>23</v>
      </c>
      <c r="I763" s="76" t="s">
        <v>23</v>
      </c>
      <c r="J763" s="77" t="s">
        <v>23</v>
      </c>
      <c r="K763" s="43" t="s">
        <v>23</v>
      </c>
      <c r="L763" s="44" t="s">
        <v>23</v>
      </c>
      <c r="M763" s="45" t="s">
        <v>23</v>
      </c>
    </row>
    <row r="764" spans="1:13" ht="15" x14ac:dyDescent="0.35">
      <c r="A764" s="94" t="s">
        <v>734</v>
      </c>
      <c r="B764" s="75" t="s">
        <v>661</v>
      </c>
      <c r="C764" s="37">
        <v>2020</v>
      </c>
      <c r="D764" s="38">
        <v>750</v>
      </c>
      <c r="E764" s="46">
        <v>12</v>
      </c>
      <c r="F764" s="40"/>
      <c r="G764" s="54" t="s">
        <v>735</v>
      </c>
      <c r="H764" s="55" t="s">
        <v>736</v>
      </c>
      <c r="I764" s="76" t="s">
        <v>23</v>
      </c>
      <c r="J764" s="77">
        <v>0</v>
      </c>
      <c r="K764" s="43">
        <v>1648.6956521739132</v>
      </c>
      <c r="L764" s="44">
        <v>247.30434782608697</v>
      </c>
      <c r="M764" s="45">
        <v>1896</v>
      </c>
    </row>
    <row r="765" spans="1:13" ht="15" x14ac:dyDescent="0.35">
      <c r="A765" s="94" t="s">
        <v>737</v>
      </c>
      <c r="B765" s="75" t="s">
        <v>661</v>
      </c>
      <c r="C765" s="37">
        <v>2022</v>
      </c>
      <c r="D765" s="38">
        <v>750</v>
      </c>
      <c r="E765" s="46">
        <v>12</v>
      </c>
      <c r="F765" s="40"/>
      <c r="G765" s="40" t="s">
        <v>735</v>
      </c>
      <c r="H765" s="41" t="s">
        <v>736</v>
      </c>
      <c r="I765" s="76" t="s">
        <v>23</v>
      </c>
      <c r="J765" s="77">
        <v>0</v>
      </c>
      <c r="K765" s="43">
        <v>1729.57</v>
      </c>
      <c r="L765" s="44">
        <v>259.43549999999999</v>
      </c>
      <c r="M765" s="43">
        <v>1989</v>
      </c>
    </row>
    <row r="766" spans="1:13" ht="15" x14ac:dyDescent="0.35">
      <c r="A766" s="94" t="s">
        <v>738</v>
      </c>
      <c r="B766" s="75" t="s">
        <v>661</v>
      </c>
      <c r="C766" s="37">
        <v>2019</v>
      </c>
      <c r="D766" s="38">
        <v>750</v>
      </c>
      <c r="E766" s="46">
        <v>12</v>
      </c>
      <c r="F766" s="40"/>
      <c r="G766" s="54" t="s">
        <v>735</v>
      </c>
      <c r="H766" s="55" t="s">
        <v>736</v>
      </c>
      <c r="I766" s="76" t="s">
        <v>23</v>
      </c>
      <c r="J766" s="77">
        <v>0</v>
      </c>
      <c r="K766" s="43">
        <v>2569.5652173913045</v>
      </c>
      <c r="L766" s="44">
        <v>385.43478260869568</v>
      </c>
      <c r="M766" s="45">
        <v>2955</v>
      </c>
    </row>
    <row r="767" spans="1:13" ht="15" x14ac:dyDescent="0.35">
      <c r="A767" s="94" t="s">
        <v>739</v>
      </c>
      <c r="B767" s="75" t="s">
        <v>661</v>
      </c>
      <c r="C767" s="37">
        <v>2021</v>
      </c>
      <c r="D767" s="38">
        <v>750</v>
      </c>
      <c r="E767" s="46">
        <v>12</v>
      </c>
      <c r="F767" s="40"/>
      <c r="G767" s="54" t="s">
        <v>700</v>
      </c>
      <c r="H767" s="55" t="s">
        <v>736</v>
      </c>
      <c r="I767" s="76" t="s">
        <v>23</v>
      </c>
      <c r="J767" s="77">
        <v>0</v>
      </c>
      <c r="K767" s="43">
        <v>942.60869565217399</v>
      </c>
      <c r="L767" s="44">
        <v>141.39130434782609</v>
      </c>
      <c r="M767" s="45">
        <v>1084</v>
      </c>
    </row>
    <row r="768" spans="1:13" ht="15" x14ac:dyDescent="0.35">
      <c r="A768" s="94" t="s">
        <v>740</v>
      </c>
      <c r="B768" s="75" t="s">
        <v>661</v>
      </c>
      <c r="C768" s="37">
        <v>2019</v>
      </c>
      <c r="D768" s="38">
        <v>750</v>
      </c>
      <c r="E768" s="46">
        <v>12</v>
      </c>
      <c r="F768" s="40"/>
      <c r="G768" s="54" t="s">
        <v>700</v>
      </c>
      <c r="H768" s="55" t="s">
        <v>736</v>
      </c>
      <c r="I768" s="76" t="s">
        <v>23</v>
      </c>
      <c r="J768" s="77">
        <v>0</v>
      </c>
      <c r="K768" s="43">
        <v>1858.2608695652175</v>
      </c>
      <c r="L768" s="44">
        <v>278.73913043478262</v>
      </c>
      <c r="M768" s="45">
        <v>2137</v>
      </c>
    </row>
    <row r="769" spans="1:13" ht="15" x14ac:dyDescent="0.35">
      <c r="A769" s="94" t="s">
        <v>741</v>
      </c>
      <c r="B769" s="75" t="s">
        <v>661</v>
      </c>
      <c r="C769" s="37">
        <v>2020</v>
      </c>
      <c r="D769" s="38">
        <v>750</v>
      </c>
      <c r="E769" s="46">
        <v>12</v>
      </c>
      <c r="F769" s="40"/>
      <c r="G769" s="54" t="s">
        <v>700</v>
      </c>
      <c r="H769" s="55" t="s">
        <v>736</v>
      </c>
      <c r="I769" s="76" t="s">
        <v>23</v>
      </c>
      <c r="J769" s="77">
        <v>0</v>
      </c>
      <c r="K769" s="43">
        <v>1616.521739130435</v>
      </c>
      <c r="L769" s="44">
        <v>242.47826086956525</v>
      </c>
      <c r="M769" s="45">
        <v>1859</v>
      </c>
    </row>
    <row r="770" spans="1:13" ht="15" x14ac:dyDescent="0.35">
      <c r="A770" s="94" t="s">
        <v>741</v>
      </c>
      <c r="B770" s="75" t="s">
        <v>661</v>
      </c>
      <c r="C770" s="37">
        <v>2020</v>
      </c>
      <c r="D770" s="38" t="s">
        <v>258</v>
      </c>
      <c r="E770" s="46">
        <v>12</v>
      </c>
      <c r="F770" s="40"/>
      <c r="G770" s="54" t="s">
        <v>700</v>
      </c>
      <c r="H770" s="55" t="s">
        <v>736</v>
      </c>
      <c r="I770" s="76" t="s">
        <v>23</v>
      </c>
      <c r="J770" s="77">
        <v>0</v>
      </c>
      <c r="K770" s="43">
        <v>3414.7826086956525</v>
      </c>
      <c r="L770" s="44">
        <v>512.21739130434787</v>
      </c>
      <c r="M770" s="45">
        <v>3927</v>
      </c>
    </row>
    <row r="771" spans="1:13" ht="15" x14ac:dyDescent="0.35">
      <c r="A771" s="94" t="s">
        <v>742</v>
      </c>
      <c r="B771" s="75" t="s">
        <v>661</v>
      </c>
      <c r="C771" s="37">
        <v>2020</v>
      </c>
      <c r="D771" s="38">
        <v>750</v>
      </c>
      <c r="E771" s="46">
        <v>12</v>
      </c>
      <c r="F771" s="40"/>
      <c r="G771" s="54" t="s">
        <v>700</v>
      </c>
      <c r="H771" s="55" t="s">
        <v>736</v>
      </c>
      <c r="I771" s="76" t="s">
        <v>23</v>
      </c>
      <c r="J771" s="77">
        <v>0</v>
      </c>
      <c r="K771" s="43">
        <v>1452.1739130434785</v>
      </c>
      <c r="L771" s="44">
        <v>217.82608695652178</v>
      </c>
      <c r="M771" s="45">
        <v>1670</v>
      </c>
    </row>
    <row r="772" spans="1:13" ht="15" x14ac:dyDescent="0.35">
      <c r="A772" s="94" t="s">
        <v>742</v>
      </c>
      <c r="B772" s="75" t="s">
        <v>661</v>
      </c>
      <c r="C772" s="37">
        <v>2021</v>
      </c>
      <c r="D772" s="38">
        <v>750</v>
      </c>
      <c r="E772" s="46">
        <v>12</v>
      </c>
      <c r="F772" s="40"/>
      <c r="G772" s="54" t="s">
        <v>700</v>
      </c>
      <c r="H772" s="55" t="s">
        <v>736</v>
      </c>
      <c r="I772" s="76">
        <v>1007.48</v>
      </c>
      <c r="J772" s="77">
        <v>0</v>
      </c>
      <c r="K772" s="43">
        <v>1454.7826086956522</v>
      </c>
      <c r="L772" s="44">
        <v>218.21739130434784</v>
      </c>
      <c r="M772" s="45">
        <v>1673</v>
      </c>
    </row>
    <row r="773" spans="1:13" ht="15" x14ac:dyDescent="0.35">
      <c r="A773" s="94" t="s">
        <v>742</v>
      </c>
      <c r="B773" s="75" t="s">
        <v>661</v>
      </c>
      <c r="C773" s="37">
        <v>2021</v>
      </c>
      <c r="D773" s="38" t="s">
        <v>258</v>
      </c>
      <c r="E773" s="46">
        <v>12</v>
      </c>
      <c r="F773" s="40"/>
      <c r="G773" s="54" t="s">
        <v>700</v>
      </c>
      <c r="H773" s="55" t="s">
        <v>736</v>
      </c>
      <c r="I773" s="76" t="s">
        <v>23</v>
      </c>
      <c r="J773" s="77">
        <v>0</v>
      </c>
      <c r="K773" s="43">
        <v>3002.608695652174</v>
      </c>
      <c r="L773" s="44">
        <v>450.39130434782606</v>
      </c>
      <c r="M773" s="45">
        <v>3453</v>
      </c>
    </row>
    <row r="774" spans="1:13" ht="15" x14ac:dyDescent="0.35">
      <c r="A774" s="94" t="s">
        <v>738</v>
      </c>
      <c r="B774" s="75" t="s">
        <v>661</v>
      </c>
      <c r="C774" s="37">
        <v>2019</v>
      </c>
      <c r="D774" s="38">
        <v>750</v>
      </c>
      <c r="E774" s="46">
        <v>12</v>
      </c>
      <c r="F774" s="40"/>
      <c r="G774" s="54" t="s">
        <v>700</v>
      </c>
      <c r="H774" s="55" t="s">
        <v>736</v>
      </c>
      <c r="I774" s="76" t="s">
        <v>23</v>
      </c>
      <c r="J774" s="77">
        <v>0</v>
      </c>
      <c r="K774" s="43">
        <v>2328.695652173913</v>
      </c>
      <c r="L774" s="44">
        <v>349.30434782608694</v>
      </c>
      <c r="M774" s="45">
        <v>2678</v>
      </c>
    </row>
    <row r="775" spans="1:13" ht="15" x14ac:dyDescent="0.35">
      <c r="A775" s="94" t="s">
        <v>738</v>
      </c>
      <c r="B775" s="75" t="s">
        <v>661</v>
      </c>
      <c r="C775" s="37">
        <v>2019</v>
      </c>
      <c r="D775" s="38">
        <v>1500</v>
      </c>
      <c r="E775" s="46">
        <v>12</v>
      </c>
      <c r="F775" s="40"/>
      <c r="G775" s="54" t="s">
        <v>700</v>
      </c>
      <c r="H775" s="55" t="s">
        <v>736</v>
      </c>
      <c r="I775" s="76" t="s">
        <v>23</v>
      </c>
      <c r="J775" s="77">
        <v>0</v>
      </c>
      <c r="K775" s="43">
        <v>4824.347826086957</v>
      </c>
      <c r="L775" s="44">
        <v>723.6521739130435</v>
      </c>
      <c r="M775" s="45">
        <v>5548</v>
      </c>
    </row>
    <row r="776" spans="1:13" ht="15" x14ac:dyDescent="0.35">
      <c r="A776" s="100" t="s">
        <v>743</v>
      </c>
      <c r="B776" s="75" t="s">
        <v>23</v>
      </c>
      <c r="C776" s="37" t="s">
        <v>23</v>
      </c>
      <c r="D776" s="38" t="s">
        <v>23</v>
      </c>
      <c r="E776" s="46" t="s">
        <v>23</v>
      </c>
      <c r="F776" s="40"/>
      <c r="G776" s="40" t="s">
        <v>23</v>
      </c>
      <c r="H776" s="41" t="s">
        <v>23</v>
      </c>
      <c r="I776" s="76" t="s">
        <v>23</v>
      </c>
      <c r="J776" s="77" t="s">
        <v>23</v>
      </c>
      <c r="K776" s="43" t="s">
        <v>23</v>
      </c>
      <c r="L776" s="44" t="s">
        <v>23</v>
      </c>
      <c r="M776" s="45" t="s">
        <v>23</v>
      </c>
    </row>
    <row r="777" spans="1:13" ht="15" x14ac:dyDescent="0.35">
      <c r="A777" s="114" t="s">
        <v>744</v>
      </c>
      <c r="B777" s="75" t="s">
        <v>233</v>
      </c>
      <c r="C777" s="37">
        <v>2021</v>
      </c>
      <c r="D777" s="38">
        <v>750</v>
      </c>
      <c r="E777" s="46">
        <v>6</v>
      </c>
      <c r="F777" s="40"/>
      <c r="G777" s="40" t="s">
        <v>23</v>
      </c>
      <c r="H777" s="41" t="s">
        <v>745</v>
      </c>
      <c r="I777" s="76" t="s">
        <v>23</v>
      </c>
      <c r="J777" s="77">
        <v>0</v>
      </c>
      <c r="K777" s="43">
        <v>1860.87</v>
      </c>
      <c r="L777" s="44">
        <v>279.13049999999998</v>
      </c>
      <c r="M777" s="43">
        <v>2140</v>
      </c>
    </row>
    <row r="778" spans="1:13" ht="15" x14ac:dyDescent="0.35">
      <c r="A778" s="114" t="s">
        <v>744</v>
      </c>
      <c r="B778" s="75" t="s">
        <v>233</v>
      </c>
      <c r="C778" s="37">
        <v>2019</v>
      </c>
      <c r="D778" s="38">
        <v>750</v>
      </c>
      <c r="E778" s="46">
        <v>6</v>
      </c>
      <c r="F778" s="40"/>
      <c r="G778" s="40" t="s">
        <v>23</v>
      </c>
      <c r="H778" s="41" t="s">
        <v>745</v>
      </c>
      <c r="I778" s="76">
        <v>1693.86</v>
      </c>
      <c r="J778" s="77">
        <v>0</v>
      </c>
      <c r="K778" s="43">
        <v>2195.6521739130435</v>
      </c>
      <c r="L778" s="44">
        <v>329.3478260869565</v>
      </c>
      <c r="M778" s="43">
        <v>2525</v>
      </c>
    </row>
    <row r="779" spans="1:13" ht="15" x14ac:dyDescent="0.35">
      <c r="A779" s="93"/>
      <c r="B779" s="75"/>
      <c r="C779" s="37"/>
      <c r="D779" s="38"/>
      <c r="E779" s="46"/>
      <c r="F779" s="40"/>
      <c r="G779" s="40" t="s">
        <v>23</v>
      </c>
      <c r="H779" s="41" t="s">
        <v>23</v>
      </c>
      <c r="I779" s="76" t="s">
        <v>23</v>
      </c>
      <c r="J779" s="77"/>
      <c r="K779" s="43" t="s">
        <v>23</v>
      </c>
      <c r="L779" s="44" t="s">
        <v>23</v>
      </c>
      <c r="M779" s="45" t="s">
        <v>23</v>
      </c>
    </row>
    <row r="780" spans="1:13" ht="15" x14ac:dyDescent="0.35">
      <c r="A780" s="100" t="s">
        <v>465</v>
      </c>
      <c r="B780" s="75"/>
      <c r="C780" s="37"/>
      <c r="D780" s="38"/>
      <c r="E780" s="46"/>
      <c r="F780" s="40"/>
      <c r="G780" s="40" t="s">
        <v>23</v>
      </c>
      <c r="H780" s="41" t="s">
        <v>23</v>
      </c>
      <c r="I780" s="76" t="s">
        <v>23</v>
      </c>
      <c r="J780" s="77"/>
      <c r="K780" s="43" t="s">
        <v>23</v>
      </c>
      <c r="L780" s="44" t="s">
        <v>23</v>
      </c>
      <c r="M780" s="45" t="s">
        <v>23</v>
      </c>
    </row>
    <row r="781" spans="1:13" ht="15" x14ac:dyDescent="0.35">
      <c r="A781" s="114" t="s">
        <v>746</v>
      </c>
      <c r="B781" s="75" t="s">
        <v>233</v>
      </c>
      <c r="C781" s="37">
        <v>2020</v>
      </c>
      <c r="D781" s="38">
        <v>750</v>
      </c>
      <c r="E781" s="46">
        <v>6</v>
      </c>
      <c r="F781" s="40"/>
      <c r="G781" s="40" t="s">
        <v>747</v>
      </c>
      <c r="H781" s="41" t="s">
        <v>467</v>
      </c>
      <c r="I781" s="76">
        <v>400.52</v>
      </c>
      <c r="J781" s="77">
        <v>0</v>
      </c>
      <c r="K781" s="43">
        <v>680</v>
      </c>
      <c r="L781" s="44">
        <v>102</v>
      </c>
      <c r="M781" s="43">
        <v>782</v>
      </c>
    </row>
    <row r="782" spans="1:13" ht="15" x14ac:dyDescent="0.35">
      <c r="A782" s="93"/>
      <c r="B782" s="75"/>
      <c r="C782" s="37"/>
      <c r="D782" s="38"/>
      <c r="E782" s="46"/>
      <c r="F782" s="40"/>
      <c r="G782" s="40" t="s">
        <v>23</v>
      </c>
      <c r="H782" s="41" t="s">
        <v>23</v>
      </c>
      <c r="I782" s="76" t="s">
        <v>23</v>
      </c>
      <c r="J782" s="77"/>
      <c r="K782" s="43" t="s">
        <v>23</v>
      </c>
      <c r="L782" s="44" t="s">
        <v>23</v>
      </c>
      <c r="M782" s="45" t="s">
        <v>23</v>
      </c>
    </row>
    <row r="783" spans="1:13" ht="15" x14ac:dyDescent="0.35">
      <c r="A783" s="93"/>
      <c r="B783" s="75"/>
      <c r="C783" s="37"/>
      <c r="D783" s="38"/>
      <c r="E783" s="46"/>
      <c r="F783" s="40"/>
      <c r="G783" s="40" t="s">
        <v>23</v>
      </c>
      <c r="H783" s="41" t="s">
        <v>23</v>
      </c>
      <c r="I783" s="76" t="s">
        <v>23</v>
      </c>
      <c r="J783" s="77"/>
      <c r="K783" s="43" t="s">
        <v>23</v>
      </c>
      <c r="L783" s="44" t="s">
        <v>23</v>
      </c>
      <c r="M783" s="45" t="s">
        <v>23</v>
      </c>
    </row>
    <row r="784" spans="1:13" ht="15" x14ac:dyDescent="0.35">
      <c r="A784" s="149" t="s">
        <v>474</v>
      </c>
      <c r="B784" s="75" t="s">
        <v>23</v>
      </c>
      <c r="C784" s="37" t="s">
        <v>23</v>
      </c>
      <c r="D784" s="38" t="s">
        <v>23</v>
      </c>
      <c r="E784" s="46" t="s">
        <v>23</v>
      </c>
      <c r="F784" s="40"/>
      <c r="G784" s="40" t="s">
        <v>23</v>
      </c>
      <c r="H784" s="41" t="s">
        <v>23</v>
      </c>
      <c r="I784" s="76" t="s">
        <v>23</v>
      </c>
      <c r="J784" s="77" t="s">
        <v>23</v>
      </c>
      <c r="K784" s="43" t="s">
        <v>23</v>
      </c>
      <c r="L784" s="44" t="s">
        <v>23</v>
      </c>
      <c r="M784" s="45" t="s">
        <v>23</v>
      </c>
    </row>
    <row r="785" spans="1:13" ht="15" x14ac:dyDescent="0.35">
      <c r="A785" s="100" t="s">
        <v>475</v>
      </c>
      <c r="B785" s="75"/>
      <c r="C785" s="37"/>
      <c r="D785" s="38"/>
      <c r="E785" s="46"/>
      <c r="F785" s="40"/>
      <c r="G785" s="40" t="s">
        <v>23</v>
      </c>
      <c r="H785" s="41" t="s">
        <v>23</v>
      </c>
      <c r="I785" s="76" t="s">
        <v>23</v>
      </c>
      <c r="J785" s="77"/>
      <c r="K785" s="43" t="s">
        <v>23</v>
      </c>
      <c r="L785" s="44" t="s">
        <v>23</v>
      </c>
      <c r="M785" s="45" t="s">
        <v>23</v>
      </c>
    </row>
    <row r="786" spans="1:13" ht="15" x14ac:dyDescent="0.35">
      <c r="A786" s="78" t="s">
        <v>748</v>
      </c>
      <c r="B786" s="79" t="s">
        <v>233</v>
      </c>
      <c r="C786" s="80">
        <v>2021</v>
      </c>
      <c r="D786" s="81">
        <v>750</v>
      </c>
      <c r="E786" s="39">
        <v>6</v>
      </c>
      <c r="F786" s="82"/>
      <c r="G786" s="54" t="s">
        <v>749</v>
      </c>
      <c r="H786" s="55" t="s">
        <v>701</v>
      </c>
      <c r="I786" s="76">
        <v>379.83</v>
      </c>
      <c r="J786" s="77">
        <v>0</v>
      </c>
      <c r="K786" s="43">
        <v>660</v>
      </c>
      <c r="L786" s="44">
        <v>99</v>
      </c>
      <c r="M786" s="45">
        <v>759</v>
      </c>
    </row>
    <row r="787" spans="1:13" ht="15" x14ac:dyDescent="0.35">
      <c r="A787" s="93"/>
      <c r="B787" s="75"/>
      <c r="C787" s="37"/>
      <c r="D787" s="38"/>
      <c r="E787" s="46"/>
      <c r="F787" s="40"/>
      <c r="G787" s="40" t="s">
        <v>23</v>
      </c>
      <c r="H787" s="41" t="s">
        <v>23</v>
      </c>
      <c r="I787" s="76" t="s">
        <v>23</v>
      </c>
      <c r="J787" s="77"/>
      <c r="K787" s="43" t="s">
        <v>23</v>
      </c>
      <c r="L787" s="44" t="s">
        <v>23</v>
      </c>
      <c r="M787" s="45" t="s">
        <v>23</v>
      </c>
    </row>
    <row r="788" spans="1:13" ht="15" x14ac:dyDescent="0.35">
      <c r="A788" s="149" t="s">
        <v>750</v>
      </c>
      <c r="B788" s="75" t="s">
        <v>23</v>
      </c>
      <c r="C788" s="37" t="s">
        <v>23</v>
      </c>
      <c r="D788" s="38" t="s">
        <v>23</v>
      </c>
      <c r="E788" s="46" t="s">
        <v>23</v>
      </c>
      <c r="F788" s="40"/>
      <c r="G788" s="40" t="s">
        <v>23</v>
      </c>
      <c r="H788" s="41" t="s">
        <v>23</v>
      </c>
      <c r="I788" s="76" t="s">
        <v>23</v>
      </c>
      <c r="J788" s="77" t="s">
        <v>23</v>
      </c>
      <c r="K788" s="43" t="s">
        <v>23</v>
      </c>
      <c r="L788" s="44" t="s">
        <v>23</v>
      </c>
      <c r="M788" s="45" t="s">
        <v>23</v>
      </c>
    </row>
    <row r="789" spans="1:13" ht="15" x14ac:dyDescent="0.35">
      <c r="A789" s="78" t="s">
        <v>751</v>
      </c>
      <c r="B789" s="79" t="s">
        <v>661</v>
      </c>
      <c r="C789" s="80">
        <v>2021</v>
      </c>
      <c r="D789" s="81" t="s">
        <v>401</v>
      </c>
      <c r="E789" s="39"/>
      <c r="F789" s="82"/>
      <c r="G789" s="54"/>
      <c r="H789" s="55"/>
      <c r="I789" s="76" t="s">
        <v>23</v>
      </c>
      <c r="J789" s="77"/>
      <c r="K789" s="43">
        <v>662.60869565217399</v>
      </c>
      <c r="L789" s="44">
        <v>99.391304347826093</v>
      </c>
      <c r="M789" s="45">
        <v>762</v>
      </c>
    </row>
    <row r="790" spans="1:13" ht="15" x14ac:dyDescent="0.35">
      <c r="A790" s="78" t="s">
        <v>752</v>
      </c>
      <c r="B790" s="79" t="s">
        <v>661</v>
      </c>
      <c r="C790" s="80">
        <v>2021</v>
      </c>
      <c r="D790" s="81" t="s">
        <v>401</v>
      </c>
      <c r="E790" s="39"/>
      <c r="F790" s="82"/>
      <c r="G790" s="54"/>
      <c r="H790" s="55"/>
      <c r="I790" s="76" t="s">
        <v>23</v>
      </c>
      <c r="J790" s="77"/>
      <c r="K790" s="43">
        <v>756.52173913043487</v>
      </c>
      <c r="L790" s="44">
        <v>113.47826086956523</v>
      </c>
      <c r="M790" s="45">
        <v>870</v>
      </c>
    </row>
    <row r="791" spans="1:13" ht="15" x14ac:dyDescent="0.35">
      <c r="A791" s="78" t="s">
        <v>753</v>
      </c>
      <c r="B791" s="79" t="s">
        <v>661</v>
      </c>
      <c r="C791" s="80">
        <v>2018</v>
      </c>
      <c r="D791" s="81" t="s">
        <v>401</v>
      </c>
      <c r="E791" s="39"/>
      <c r="F791" s="82"/>
      <c r="G791" s="54"/>
      <c r="H791" s="55"/>
      <c r="I791" s="76" t="s">
        <v>23</v>
      </c>
      <c r="J791" s="77"/>
      <c r="K791" s="43">
        <v>861.73913043478262</v>
      </c>
      <c r="L791" s="44">
        <v>129.26086956521738</v>
      </c>
      <c r="M791" s="45">
        <v>991</v>
      </c>
    </row>
    <row r="792" spans="1:13" ht="15" x14ac:dyDescent="0.35">
      <c r="A792" s="74" t="s">
        <v>753</v>
      </c>
      <c r="B792" s="75" t="s">
        <v>661</v>
      </c>
      <c r="C792" s="37">
        <v>2019</v>
      </c>
      <c r="D792" s="38" t="s">
        <v>401</v>
      </c>
      <c r="E792" s="46"/>
      <c r="F792" s="40"/>
      <c r="G792" s="40"/>
      <c r="H792" s="41"/>
      <c r="I792" s="76" t="s">
        <v>23</v>
      </c>
      <c r="J792" s="77"/>
      <c r="K792" s="43">
        <v>906.09</v>
      </c>
      <c r="L792" s="44">
        <v>135.9135</v>
      </c>
      <c r="M792" s="43">
        <v>1042</v>
      </c>
    </row>
    <row r="793" spans="1:13" ht="15" x14ac:dyDescent="0.35">
      <c r="A793" s="78" t="s">
        <v>754</v>
      </c>
      <c r="B793" s="79" t="s">
        <v>661</v>
      </c>
      <c r="C793" s="80">
        <v>2019</v>
      </c>
      <c r="D793" s="81" t="s">
        <v>401</v>
      </c>
      <c r="E793" s="39"/>
      <c r="F793" s="82"/>
      <c r="G793" s="54"/>
      <c r="H793" s="55"/>
      <c r="I793" s="76" t="s">
        <v>23</v>
      </c>
      <c r="J793" s="77"/>
      <c r="K793" s="43">
        <v>1318.2608695652175</v>
      </c>
      <c r="L793" s="44">
        <v>197.73913043478262</v>
      </c>
      <c r="M793" s="45">
        <v>1516</v>
      </c>
    </row>
    <row r="794" spans="1:13" ht="15" x14ac:dyDescent="0.35">
      <c r="A794" s="93"/>
      <c r="B794" s="75"/>
      <c r="C794" s="37"/>
      <c r="D794" s="81"/>
      <c r="E794" s="46"/>
      <c r="F794" s="40"/>
      <c r="G794" s="40" t="s">
        <v>23</v>
      </c>
      <c r="H794" s="41" t="s">
        <v>23</v>
      </c>
      <c r="I794" s="76" t="s">
        <v>23</v>
      </c>
      <c r="J794" s="77"/>
      <c r="K794" s="43" t="s">
        <v>23</v>
      </c>
      <c r="L794" s="44" t="s">
        <v>23</v>
      </c>
      <c r="M794" s="45" t="s">
        <v>23</v>
      </c>
    </row>
    <row r="795" spans="1:13" ht="15" x14ac:dyDescent="0.35">
      <c r="A795" s="124" t="s">
        <v>755</v>
      </c>
      <c r="B795" s="75" t="s">
        <v>23</v>
      </c>
      <c r="C795" s="37" t="s">
        <v>23</v>
      </c>
      <c r="D795" s="38" t="s">
        <v>23</v>
      </c>
      <c r="E795" s="46" t="s">
        <v>23</v>
      </c>
      <c r="F795" s="40"/>
      <c r="G795" s="40" t="s">
        <v>23</v>
      </c>
      <c r="H795" s="41" t="s">
        <v>23</v>
      </c>
      <c r="I795" s="76" t="s">
        <v>23</v>
      </c>
      <c r="J795" s="77" t="s">
        <v>23</v>
      </c>
      <c r="K795" s="43" t="s">
        <v>23</v>
      </c>
      <c r="L795" s="44" t="s">
        <v>23</v>
      </c>
      <c r="M795" s="45" t="s">
        <v>23</v>
      </c>
    </row>
    <row r="796" spans="1:13" ht="15" x14ac:dyDescent="0.35">
      <c r="A796" s="124" t="s">
        <v>756</v>
      </c>
      <c r="B796" s="75" t="s">
        <v>23</v>
      </c>
      <c r="C796" s="37" t="s">
        <v>23</v>
      </c>
      <c r="D796" s="38" t="s">
        <v>23</v>
      </c>
      <c r="E796" s="46" t="s">
        <v>23</v>
      </c>
      <c r="F796" s="40"/>
      <c r="G796" s="40" t="s">
        <v>23</v>
      </c>
      <c r="H796" s="41" t="s">
        <v>23</v>
      </c>
      <c r="I796" s="76" t="s">
        <v>23</v>
      </c>
      <c r="J796" s="77" t="s">
        <v>23</v>
      </c>
      <c r="K796" s="43" t="s">
        <v>23</v>
      </c>
      <c r="L796" s="44" t="s">
        <v>23</v>
      </c>
      <c r="M796" s="45" t="s">
        <v>23</v>
      </c>
    </row>
    <row r="797" spans="1:13" ht="15" x14ac:dyDescent="0.35">
      <c r="A797" s="100" t="s">
        <v>757</v>
      </c>
      <c r="B797" s="75" t="s">
        <v>23</v>
      </c>
      <c r="C797" s="37" t="s">
        <v>23</v>
      </c>
      <c r="D797" s="38" t="s">
        <v>23</v>
      </c>
      <c r="E797" s="46" t="s">
        <v>23</v>
      </c>
      <c r="F797" s="40"/>
      <c r="G797" s="40" t="s">
        <v>23</v>
      </c>
      <c r="H797" s="41" t="s">
        <v>23</v>
      </c>
      <c r="I797" s="76" t="s">
        <v>23</v>
      </c>
      <c r="J797" s="77" t="s">
        <v>23</v>
      </c>
      <c r="K797" s="43" t="s">
        <v>23</v>
      </c>
      <c r="L797" s="44" t="s">
        <v>23</v>
      </c>
      <c r="M797" s="45" t="s">
        <v>23</v>
      </c>
    </row>
    <row r="798" spans="1:13" ht="15" x14ac:dyDescent="0.35">
      <c r="A798" s="114" t="s">
        <v>758</v>
      </c>
      <c r="B798" s="75" t="s">
        <v>233</v>
      </c>
      <c r="C798" s="37">
        <v>2022</v>
      </c>
      <c r="D798" s="38">
        <v>750</v>
      </c>
      <c r="E798" s="46">
        <v>6</v>
      </c>
      <c r="F798" s="40">
        <v>0.13</v>
      </c>
      <c r="G798" s="40" t="s">
        <v>23</v>
      </c>
      <c r="H798" s="41" t="s">
        <v>759</v>
      </c>
      <c r="I798" s="76">
        <v>385</v>
      </c>
      <c r="J798" s="77"/>
      <c r="K798" s="43">
        <v>920</v>
      </c>
      <c r="L798" s="44">
        <v>138</v>
      </c>
      <c r="M798" s="43">
        <v>1058</v>
      </c>
    </row>
    <row r="799" spans="1:13" ht="15" x14ac:dyDescent="0.35">
      <c r="A799" s="114" t="s">
        <v>760</v>
      </c>
      <c r="B799" s="75" t="s">
        <v>233</v>
      </c>
      <c r="C799" s="37">
        <v>2022</v>
      </c>
      <c r="D799" s="38">
        <v>750</v>
      </c>
      <c r="E799" s="46">
        <v>6</v>
      </c>
      <c r="F799" s="40">
        <v>0.13</v>
      </c>
      <c r="G799" s="40" t="s">
        <v>23</v>
      </c>
      <c r="H799" s="41" t="s">
        <v>759</v>
      </c>
      <c r="I799" s="76">
        <v>385</v>
      </c>
      <c r="J799" s="77"/>
      <c r="K799" s="43">
        <v>713.04</v>
      </c>
      <c r="L799" s="44">
        <v>106.95599999999999</v>
      </c>
      <c r="M799" s="43">
        <v>820</v>
      </c>
    </row>
    <row r="800" spans="1:13" ht="15" x14ac:dyDescent="0.35">
      <c r="A800" s="114" t="s">
        <v>758</v>
      </c>
      <c r="B800" s="75" t="s">
        <v>233</v>
      </c>
      <c r="C800" s="37">
        <v>2022</v>
      </c>
      <c r="D800" s="38">
        <v>750</v>
      </c>
      <c r="E800" s="46">
        <v>6</v>
      </c>
      <c r="F800" s="40">
        <v>0.13</v>
      </c>
      <c r="G800" s="40" t="s">
        <v>23</v>
      </c>
      <c r="H800" s="41" t="s">
        <v>759</v>
      </c>
      <c r="I800" s="76">
        <v>385</v>
      </c>
      <c r="J800" s="77"/>
      <c r="K800" s="43">
        <v>932.17</v>
      </c>
      <c r="L800" s="44">
        <v>139.82549999999998</v>
      </c>
      <c r="M800" s="43">
        <v>1072</v>
      </c>
    </row>
    <row r="801" spans="1:13" ht="15" x14ac:dyDescent="0.35">
      <c r="A801" s="114" t="s">
        <v>760</v>
      </c>
      <c r="B801" s="75" t="s">
        <v>233</v>
      </c>
      <c r="C801" s="37">
        <v>2020</v>
      </c>
      <c r="D801" s="38">
        <v>750</v>
      </c>
      <c r="E801" s="46">
        <v>6</v>
      </c>
      <c r="F801" s="40">
        <v>0.13</v>
      </c>
      <c r="G801" s="40" t="s">
        <v>23</v>
      </c>
      <c r="H801" s="41" t="s">
        <v>761</v>
      </c>
      <c r="I801" s="76">
        <v>198</v>
      </c>
      <c r="J801" s="77"/>
      <c r="K801" s="43">
        <v>767.83</v>
      </c>
      <c r="L801" s="44">
        <v>115.17449999999999</v>
      </c>
      <c r="M801" s="43">
        <v>883</v>
      </c>
    </row>
    <row r="802" spans="1:13" ht="15" x14ac:dyDescent="0.35">
      <c r="A802" s="100" t="s">
        <v>762</v>
      </c>
      <c r="B802" s="75" t="s">
        <v>23</v>
      </c>
      <c r="C802" s="37" t="s">
        <v>23</v>
      </c>
      <c r="D802" s="38" t="s">
        <v>23</v>
      </c>
      <c r="E802" s="46" t="s">
        <v>23</v>
      </c>
      <c r="F802" s="40"/>
      <c r="G802" s="40" t="s">
        <v>23</v>
      </c>
      <c r="H802" s="41" t="s">
        <v>23</v>
      </c>
      <c r="I802" s="76" t="s">
        <v>23</v>
      </c>
      <c r="J802" s="77" t="s">
        <v>23</v>
      </c>
      <c r="K802" s="43" t="s">
        <v>23</v>
      </c>
      <c r="L802" s="44" t="s">
        <v>23</v>
      </c>
      <c r="M802" s="45" t="s">
        <v>23</v>
      </c>
    </row>
    <row r="803" spans="1:13" ht="15" x14ac:dyDescent="0.35">
      <c r="A803" s="114" t="s">
        <v>763</v>
      </c>
      <c r="B803" s="75" t="s">
        <v>233</v>
      </c>
      <c r="C803" s="37">
        <v>2022</v>
      </c>
      <c r="D803" s="38">
        <v>750</v>
      </c>
      <c r="E803" s="46">
        <v>6</v>
      </c>
      <c r="F803" s="40">
        <v>0.13</v>
      </c>
      <c r="G803" s="40" t="s">
        <v>23</v>
      </c>
      <c r="H803" s="41" t="s">
        <v>761</v>
      </c>
      <c r="I803" s="76">
        <v>398.94565</v>
      </c>
      <c r="J803" s="77"/>
      <c r="K803" s="43">
        <v>920</v>
      </c>
      <c r="L803" s="44">
        <v>138</v>
      </c>
      <c r="M803" s="43">
        <v>1058</v>
      </c>
    </row>
    <row r="804" spans="1:13" ht="15" x14ac:dyDescent="0.35">
      <c r="A804" s="114" t="s">
        <v>764</v>
      </c>
      <c r="B804" s="75" t="s">
        <v>765</v>
      </c>
      <c r="C804" s="37">
        <v>2022</v>
      </c>
      <c r="D804" s="38">
        <v>500</v>
      </c>
      <c r="E804" s="46">
        <v>6</v>
      </c>
      <c r="F804" s="40"/>
      <c r="G804" s="40">
        <v>0</v>
      </c>
      <c r="H804" s="41" t="s">
        <v>766</v>
      </c>
      <c r="I804" s="76" t="s">
        <v>23</v>
      </c>
      <c r="J804" s="77">
        <v>0</v>
      </c>
      <c r="K804" s="43">
        <v>758.26086956521749</v>
      </c>
      <c r="L804" s="44">
        <v>113.73913043478262</v>
      </c>
      <c r="M804" s="45">
        <v>872</v>
      </c>
    </row>
    <row r="805" spans="1:13" ht="15" x14ac:dyDescent="0.35">
      <c r="A805" s="114" t="s">
        <v>764</v>
      </c>
      <c r="B805" s="75" t="s">
        <v>765</v>
      </c>
      <c r="C805" s="37">
        <v>2022</v>
      </c>
      <c r="D805" s="38" t="s">
        <v>401</v>
      </c>
      <c r="E805" s="46">
        <v>6</v>
      </c>
      <c r="F805" s="40"/>
      <c r="G805" s="40">
        <v>0</v>
      </c>
      <c r="H805" s="41" t="s">
        <v>766</v>
      </c>
      <c r="I805" s="76" t="s">
        <v>23</v>
      </c>
      <c r="J805" s="77">
        <v>0</v>
      </c>
      <c r="K805" s="43">
        <v>1165.22</v>
      </c>
      <c r="L805" s="44">
        <v>174.78299999999999</v>
      </c>
      <c r="M805" s="43">
        <v>1340</v>
      </c>
    </row>
    <row r="806" spans="1:13" ht="15" x14ac:dyDescent="0.35">
      <c r="A806" s="95" t="s">
        <v>764</v>
      </c>
      <c r="B806" s="79" t="s">
        <v>765</v>
      </c>
      <c r="C806" s="80">
        <v>2021</v>
      </c>
      <c r="D806" s="81">
        <v>750</v>
      </c>
      <c r="E806" s="39">
        <v>6</v>
      </c>
      <c r="F806" s="82"/>
      <c r="G806" s="82">
        <v>0</v>
      </c>
      <c r="H806" s="83" t="s">
        <v>766</v>
      </c>
      <c r="I806" s="76">
        <v>723.41</v>
      </c>
      <c r="J806" s="85">
        <v>0</v>
      </c>
      <c r="K806" s="43">
        <v>1078.2608695652175</v>
      </c>
      <c r="L806" s="86">
        <v>161.73913043478262</v>
      </c>
      <c r="M806" s="45">
        <v>1240</v>
      </c>
    </row>
    <row r="807" spans="1:13" ht="15" x14ac:dyDescent="0.35">
      <c r="A807" s="94" t="s">
        <v>764</v>
      </c>
      <c r="B807" s="75" t="s">
        <v>765</v>
      </c>
      <c r="C807" s="37">
        <v>2019</v>
      </c>
      <c r="D807" s="38">
        <v>500</v>
      </c>
      <c r="E807" s="46">
        <v>6</v>
      </c>
      <c r="F807" s="40"/>
      <c r="G807" s="40">
        <v>0</v>
      </c>
      <c r="H807" s="41" t="s">
        <v>766</v>
      </c>
      <c r="I807" s="76">
        <v>505.31</v>
      </c>
      <c r="J807" s="77">
        <v>0</v>
      </c>
      <c r="K807" s="43">
        <v>723.48</v>
      </c>
      <c r="L807" s="44">
        <v>108.52200000000001</v>
      </c>
      <c r="M807" s="43">
        <v>832</v>
      </c>
    </row>
    <row r="808" spans="1:13" ht="15" x14ac:dyDescent="0.35">
      <c r="A808" s="93"/>
      <c r="B808" s="75" t="s">
        <v>23</v>
      </c>
      <c r="C808" s="37" t="s">
        <v>23</v>
      </c>
      <c r="D808" s="38" t="s">
        <v>23</v>
      </c>
      <c r="E808" s="46" t="s">
        <v>23</v>
      </c>
      <c r="F808" s="40"/>
      <c r="G808" s="40" t="s">
        <v>23</v>
      </c>
      <c r="H808" s="41" t="s">
        <v>23</v>
      </c>
      <c r="I808" s="76" t="s">
        <v>23</v>
      </c>
      <c r="J808" s="77" t="s">
        <v>23</v>
      </c>
      <c r="K808" s="43" t="s">
        <v>23</v>
      </c>
      <c r="L808" s="44" t="s">
        <v>23</v>
      </c>
      <c r="M808" s="45" t="s">
        <v>23</v>
      </c>
    </row>
    <row r="809" spans="1:13" ht="15" x14ac:dyDescent="0.35">
      <c r="A809" s="100" t="s">
        <v>767</v>
      </c>
      <c r="B809" s="75"/>
      <c r="C809" s="37"/>
      <c r="D809" s="38"/>
      <c r="E809" s="46"/>
      <c r="F809" s="40"/>
      <c r="G809" s="40"/>
      <c r="H809" s="41"/>
      <c r="I809" s="76" t="s">
        <v>23</v>
      </c>
      <c r="J809" s="77"/>
      <c r="K809" s="43" t="s">
        <v>23</v>
      </c>
      <c r="L809" s="44" t="s">
        <v>23</v>
      </c>
      <c r="M809" s="45" t="s">
        <v>23</v>
      </c>
    </row>
    <row r="810" spans="1:13" ht="15" x14ac:dyDescent="0.35">
      <c r="A810" s="148" t="s">
        <v>768</v>
      </c>
      <c r="B810" s="79" t="s">
        <v>233</v>
      </c>
      <c r="C810" s="80">
        <v>2021</v>
      </c>
      <c r="D810" s="81">
        <v>750</v>
      </c>
      <c r="E810" s="39">
        <v>6</v>
      </c>
      <c r="F810" s="82"/>
      <c r="G810" s="54">
        <v>0</v>
      </c>
      <c r="H810" s="55" t="s">
        <v>769</v>
      </c>
      <c r="I810" s="76" t="s">
        <v>23</v>
      </c>
      <c r="J810" s="77">
        <v>0</v>
      </c>
      <c r="K810" s="43">
        <v>1189.5652173913045</v>
      </c>
      <c r="L810" s="44">
        <v>178.43478260869566</v>
      </c>
      <c r="M810" s="45">
        <v>1368</v>
      </c>
    </row>
    <row r="811" spans="1:13" ht="15" x14ac:dyDescent="0.35">
      <c r="A811" s="114" t="s">
        <v>768</v>
      </c>
      <c r="B811" s="75" t="s">
        <v>233</v>
      </c>
      <c r="C811" s="37">
        <v>2022</v>
      </c>
      <c r="D811" s="38">
        <v>750</v>
      </c>
      <c r="E811" s="46">
        <v>6</v>
      </c>
      <c r="F811" s="40"/>
      <c r="G811" s="40">
        <v>0</v>
      </c>
      <c r="H811" s="41" t="s">
        <v>769</v>
      </c>
      <c r="I811" s="76" t="s">
        <v>23</v>
      </c>
      <c r="J811" s="77">
        <v>0</v>
      </c>
      <c r="K811" s="43">
        <v>1189.5652173913045</v>
      </c>
      <c r="L811" s="44">
        <v>178.43478260869566</v>
      </c>
      <c r="M811" s="43">
        <v>1368</v>
      </c>
    </row>
    <row r="812" spans="1:13" ht="15" x14ac:dyDescent="0.35">
      <c r="A812" s="114" t="s">
        <v>768</v>
      </c>
      <c r="B812" s="75" t="s">
        <v>233</v>
      </c>
      <c r="C812" s="37">
        <v>2022</v>
      </c>
      <c r="D812" s="38">
        <v>1500</v>
      </c>
      <c r="E812" s="46">
        <v>6</v>
      </c>
      <c r="F812" s="40"/>
      <c r="G812" s="40">
        <v>0</v>
      </c>
      <c r="H812" s="41" t="s">
        <v>769</v>
      </c>
      <c r="I812" s="76" t="s">
        <v>23</v>
      </c>
      <c r="J812" s="77">
        <v>0</v>
      </c>
      <c r="K812" s="43">
        <v>2824.35</v>
      </c>
      <c r="L812" s="44">
        <v>423.65249999999997</v>
      </c>
      <c r="M812" s="43">
        <v>3248</v>
      </c>
    </row>
    <row r="813" spans="1:13" ht="15" x14ac:dyDescent="0.35">
      <c r="A813" s="100" t="s">
        <v>770</v>
      </c>
      <c r="B813" s="75" t="s">
        <v>23</v>
      </c>
      <c r="C813" s="37" t="s">
        <v>23</v>
      </c>
      <c r="D813" s="38" t="s">
        <v>23</v>
      </c>
      <c r="E813" s="46" t="s">
        <v>23</v>
      </c>
      <c r="F813" s="40"/>
      <c r="G813" s="40" t="s">
        <v>23</v>
      </c>
      <c r="H813" s="41" t="s">
        <v>23</v>
      </c>
      <c r="I813" s="76" t="s">
        <v>23</v>
      </c>
      <c r="J813" s="77" t="s">
        <v>23</v>
      </c>
      <c r="K813" s="43" t="s">
        <v>23</v>
      </c>
      <c r="L813" s="44" t="s">
        <v>23</v>
      </c>
      <c r="M813" s="45" t="s">
        <v>23</v>
      </c>
    </row>
    <row r="814" spans="1:13" ht="15" x14ac:dyDescent="0.35">
      <c r="A814" s="94" t="s">
        <v>771</v>
      </c>
      <c r="B814" s="75" t="s">
        <v>765</v>
      </c>
      <c r="C814" s="37">
        <v>2021</v>
      </c>
      <c r="D814" s="38">
        <v>750</v>
      </c>
      <c r="E814" s="46">
        <v>6</v>
      </c>
      <c r="F814" s="40">
        <v>0.13500000000000001</v>
      </c>
      <c r="G814" s="54">
        <v>0</v>
      </c>
      <c r="H814" s="55" t="s">
        <v>772</v>
      </c>
      <c r="I814" s="76" t="s">
        <v>23</v>
      </c>
      <c r="J814" s="77"/>
      <c r="K814" s="43">
        <v>799.13043478260875</v>
      </c>
      <c r="L814" s="44">
        <v>119.86956521739131</v>
      </c>
      <c r="M814" s="45">
        <v>919</v>
      </c>
    </row>
    <row r="815" spans="1:13" ht="15" x14ac:dyDescent="0.35">
      <c r="A815" s="93"/>
      <c r="B815" s="75" t="s">
        <v>23</v>
      </c>
      <c r="C815" s="37" t="s">
        <v>23</v>
      </c>
      <c r="D815" s="38" t="s">
        <v>23</v>
      </c>
      <c r="E815" s="46" t="s">
        <v>23</v>
      </c>
      <c r="F815" s="40"/>
      <c r="G815" s="40" t="s">
        <v>23</v>
      </c>
      <c r="H815" s="41" t="s">
        <v>23</v>
      </c>
      <c r="I815" s="76" t="s">
        <v>23</v>
      </c>
      <c r="J815" s="77" t="s">
        <v>23</v>
      </c>
      <c r="K815" s="43" t="s">
        <v>23</v>
      </c>
      <c r="L815" s="44" t="s">
        <v>23</v>
      </c>
      <c r="M815" s="45" t="s">
        <v>23</v>
      </c>
    </row>
    <row r="816" spans="1:13" ht="15" x14ac:dyDescent="0.35">
      <c r="A816" s="100" t="s">
        <v>773</v>
      </c>
      <c r="B816" s="75" t="s">
        <v>23</v>
      </c>
      <c r="C816" s="37" t="s">
        <v>23</v>
      </c>
      <c r="D816" s="38" t="s">
        <v>23</v>
      </c>
      <c r="E816" s="46" t="s">
        <v>23</v>
      </c>
      <c r="F816" s="40"/>
      <c r="G816" s="40" t="s">
        <v>23</v>
      </c>
      <c r="H816" s="41" t="s">
        <v>23</v>
      </c>
      <c r="I816" s="76" t="s">
        <v>23</v>
      </c>
      <c r="J816" s="77" t="s">
        <v>23</v>
      </c>
      <c r="K816" s="43" t="s">
        <v>23</v>
      </c>
      <c r="L816" s="44" t="s">
        <v>23</v>
      </c>
      <c r="M816" s="45" t="s">
        <v>23</v>
      </c>
    </row>
    <row r="817" spans="1:13" ht="15" x14ac:dyDescent="0.35">
      <c r="A817" s="94" t="s">
        <v>774</v>
      </c>
      <c r="B817" s="75" t="s">
        <v>765</v>
      </c>
      <c r="C817" s="37">
        <v>2021</v>
      </c>
      <c r="D817" s="38">
        <v>750</v>
      </c>
      <c r="E817" s="46">
        <v>6</v>
      </c>
      <c r="F817" s="40">
        <v>0.13</v>
      </c>
      <c r="G817" s="54">
        <v>0</v>
      </c>
      <c r="H817" s="55" t="s">
        <v>775</v>
      </c>
      <c r="I817" s="76" t="s">
        <v>23</v>
      </c>
      <c r="J817" s="77"/>
      <c r="K817" s="43">
        <v>925.21739130434787</v>
      </c>
      <c r="L817" s="44">
        <v>138.78260869565219</v>
      </c>
      <c r="M817" s="45">
        <v>1064</v>
      </c>
    </row>
    <row r="818" spans="1:13" ht="15" x14ac:dyDescent="0.35">
      <c r="A818" s="94" t="s">
        <v>776</v>
      </c>
      <c r="B818" s="75" t="s">
        <v>765</v>
      </c>
      <c r="C818" s="37">
        <v>2021</v>
      </c>
      <c r="D818" s="38">
        <v>750</v>
      </c>
      <c r="E818" s="46">
        <v>6</v>
      </c>
      <c r="F818" s="40"/>
      <c r="G818" s="54" t="s">
        <v>777</v>
      </c>
      <c r="H818" s="55" t="s">
        <v>775</v>
      </c>
      <c r="I818" s="76" t="s">
        <v>23</v>
      </c>
      <c r="J818" s="77"/>
      <c r="K818" s="43">
        <v>1225.217391304348</v>
      </c>
      <c r="L818" s="44">
        <v>183.78260869565219</v>
      </c>
      <c r="M818" s="45">
        <v>1409</v>
      </c>
    </row>
    <row r="819" spans="1:13" ht="15" x14ac:dyDescent="0.35">
      <c r="A819" s="147" t="s">
        <v>778</v>
      </c>
      <c r="B819" s="75" t="s">
        <v>765</v>
      </c>
      <c r="C819" s="37" t="s">
        <v>779</v>
      </c>
      <c r="D819" s="38">
        <v>750</v>
      </c>
      <c r="E819" s="46">
        <v>6</v>
      </c>
      <c r="F819" s="40"/>
      <c r="G819" s="40">
        <v>0</v>
      </c>
      <c r="H819" s="41" t="s">
        <v>775</v>
      </c>
      <c r="I819" s="76">
        <v>450</v>
      </c>
      <c r="J819" s="77">
        <v>0</v>
      </c>
      <c r="K819" s="43">
        <v>1040</v>
      </c>
      <c r="L819" s="44">
        <v>156</v>
      </c>
      <c r="M819" s="45">
        <v>1196</v>
      </c>
    </row>
    <row r="820" spans="1:13" ht="15" x14ac:dyDescent="0.35">
      <c r="A820" s="93"/>
      <c r="B820" s="75" t="s">
        <v>23</v>
      </c>
      <c r="C820" s="37" t="s">
        <v>23</v>
      </c>
      <c r="D820" s="38" t="s">
        <v>23</v>
      </c>
      <c r="E820" s="46" t="s">
        <v>23</v>
      </c>
      <c r="F820" s="40"/>
      <c r="G820" s="40" t="s">
        <v>23</v>
      </c>
      <c r="H820" s="41" t="s">
        <v>23</v>
      </c>
      <c r="I820" s="76" t="s">
        <v>23</v>
      </c>
      <c r="J820" s="77" t="s">
        <v>23</v>
      </c>
      <c r="K820" s="43" t="s">
        <v>23</v>
      </c>
      <c r="L820" s="44" t="s">
        <v>23</v>
      </c>
      <c r="M820" s="45" t="s">
        <v>23</v>
      </c>
    </row>
    <row r="821" spans="1:13" ht="15" x14ac:dyDescent="0.35">
      <c r="A821" s="100" t="s">
        <v>780</v>
      </c>
      <c r="B821" s="75" t="s">
        <v>23</v>
      </c>
      <c r="C821" s="37" t="s">
        <v>23</v>
      </c>
      <c r="D821" s="38" t="s">
        <v>23</v>
      </c>
      <c r="E821" s="46" t="s">
        <v>23</v>
      </c>
      <c r="F821" s="40"/>
      <c r="G821" s="40" t="s">
        <v>23</v>
      </c>
      <c r="H821" s="41" t="s">
        <v>23</v>
      </c>
      <c r="I821" s="76" t="s">
        <v>23</v>
      </c>
      <c r="J821" s="77" t="s">
        <v>23</v>
      </c>
      <c r="K821" s="43" t="s">
        <v>23</v>
      </c>
      <c r="L821" s="44" t="s">
        <v>23</v>
      </c>
      <c r="M821" s="45" t="s">
        <v>23</v>
      </c>
    </row>
    <row r="822" spans="1:13" ht="15" x14ac:dyDescent="0.35">
      <c r="A822" s="94" t="s">
        <v>781</v>
      </c>
      <c r="B822" s="75" t="s">
        <v>765</v>
      </c>
      <c r="C822" s="37">
        <v>2021</v>
      </c>
      <c r="D822" s="38">
        <v>750</v>
      </c>
      <c r="E822" s="46">
        <v>6</v>
      </c>
      <c r="F822" s="40">
        <v>0.13</v>
      </c>
      <c r="G822" s="54">
        <v>0</v>
      </c>
      <c r="H822" s="55" t="s">
        <v>775</v>
      </c>
      <c r="I822" s="76" t="s">
        <v>23</v>
      </c>
      <c r="J822" s="77"/>
      <c r="K822" s="43">
        <v>1419.1304347826087</v>
      </c>
      <c r="L822" s="44">
        <v>212.86956521739131</v>
      </c>
      <c r="M822" s="45">
        <v>1632</v>
      </c>
    </row>
    <row r="823" spans="1:13" ht="15" x14ac:dyDescent="0.35">
      <c r="A823" s="100"/>
      <c r="B823" s="75"/>
      <c r="C823" s="37"/>
      <c r="D823" s="38"/>
      <c r="E823" s="46"/>
      <c r="F823" s="40"/>
      <c r="G823" s="40"/>
      <c r="H823" s="41"/>
      <c r="I823" s="76" t="s">
        <v>23</v>
      </c>
      <c r="J823" s="77"/>
      <c r="K823" s="43" t="s">
        <v>23</v>
      </c>
      <c r="L823" s="44" t="s">
        <v>23</v>
      </c>
      <c r="M823" s="45" t="s">
        <v>23</v>
      </c>
    </row>
    <row r="824" spans="1:13" ht="15" x14ac:dyDescent="0.35">
      <c r="A824" s="100" t="s">
        <v>782</v>
      </c>
      <c r="B824" s="75"/>
      <c r="C824" s="37"/>
      <c r="D824" s="38"/>
      <c r="E824" s="46"/>
      <c r="F824" s="40"/>
      <c r="G824" s="40"/>
      <c r="H824" s="41"/>
      <c r="I824" s="76" t="s">
        <v>23</v>
      </c>
      <c r="J824" s="77"/>
      <c r="K824" s="43" t="s">
        <v>23</v>
      </c>
      <c r="L824" s="44" t="s">
        <v>23</v>
      </c>
      <c r="M824" s="45" t="s">
        <v>23</v>
      </c>
    </row>
    <row r="825" spans="1:13" ht="15" x14ac:dyDescent="0.35">
      <c r="A825" s="94" t="s">
        <v>783</v>
      </c>
      <c r="B825" s="75"/>
      <c r="C825" s="37">
        <v>2021</v>
      </c>
      <c r="D825" s="38">
        <v>750</v>
      </c>
      <c r="E825" s="46"/>
      <c r="F825" s="40">
        <v>0.14000000000000001</v>
      </c>
      <c r="G825" s="40" t="s">
        <v>784</v>
      </c>
      <c r="H825" s="41" t="s">
        <v>785</v>
      </c>
      <c r="I825" s="76">
        <v>832.2</v>
      </c>
      <c r="J825" s="77"/>
      <c r="K825" s="43">
        <v>1180</v>
      </c>
      <c r="L825" s="44">
        <v>177</v>
      </c>
      <c r="M825" s="45">
        <v>1357</v>
      </c>
    </row>
    <row r="826" spans="1:13" ht="15" x14ac:dyDescent="0.35">
      <c r="A826" s="94" t="s">
        <v>783</v>
      </c>
      <c r="B826" s="75"/>
      <c r="C826" s="37">
        <v>2021</v>
      </c>
      <c r="D826" s="38" t="s">
        <v>258</v>
      </c>
      <c r="E826" s="46"/>
      <c r="F826" s="40">
        <v>0.14000000000000001</v>
      </c>
      <c r="G826" s="40" t="s">
        <v>784</v>
      </c>
      <c r="H826" s="41" t="s">
        <v>785</v>
      </c>
      <c r="I826" s="76" t="s">
        <v>23</v>
      </c>
      <c r="J826" s="77"/>
      <c r="K826" s="43">
        <v>2366.0869565217395</v>
      </c>
      <c r="L826" s="44">
        <v>354.91304347826093</v>
      </c>
      <c r="M826" s="45">
        <v>2721</v>
      </c>
    </row>
    <row r="827" spans="1:13" ht="15" x14ac:dyDescent="0.35">
      <c r="A827" s="94" t="s">
        <v>786</v>
      </c>
      <c r="B827" s="75"/>
      <c r="C827" s="37">
        <v>2021</v>
      </c>
      <c r="D827" s="38">
        <v>750</v>
      </c>
      <c r="E827" s="46"/>
      <c r="F827" s="40">
        <v>0.13</v>
      </c>
      <c r="G827" s="40"/>
      <c r="H827" s="41" t="s">
        <v>785</v>
      </c>
      <c r="I827" s="76" t="s">
        <v>23</v>
      </c>
      <c r="J827" s="77"/>
      <c r="K827" s="43">
        <v>1668.6956521739132</v>
      </c>
      <c r="L827" s="44">
        <v>250.30434782608697</v>
      </c>
      <c r="M827" s="45">
        <v>1919</v>
      </c>
    </row>
    <row r="828" spans="1:13" ht="15" x14ac:dyDescent="0.35">
      <c r="A828" s="94" t="s">
        <v>787</v>
      </c>
      <c r="B828" s="75"/>
      <c r="C828" s="37">
        <v>2021</v>
      </c>
      <c r="D828" s="38" t="s">
        <v>258</v>
      </c>
      <c r="E828" s="46"/>
      <c r="F828" s="40">
        <v>0.14000000000000001</v>
      </c>
      <c r="G828" s="40" t="s">
        <v>784</v>
      </c>
      <c r="H828" s="41" t="s">
        <v>785</v>
      </c>
      <c r="I828" s="76">
        <v>4123.87</v>
      </c>
      <c r="J828" s="77"/>
      <c r="K828" s="43">
        <v>4853.913043478261</v>
      </c>
      <c r="L828" s="44">
        <v>728.08695652173913</v>
      </c>
      <c r="M828" s="45">
        <v>5582</v>
      </c>
    </row>
    <row r="829" spans="1:13" ht="15" x14ac:dyDescent="0.35">
      <c r="A829" s="124"/>
      <c r="B829" s="75"/>
      <c r="C829" s="37"/>
      <c r="D829" s="38"/>
      <c r="E829" s="46"/>
      <c r="F829" s="40"/>
      <c r="G829" s="40"/>
      <c r="H829" s="41"/>
      <c r="I829" s="76" t="s">
        <v>23</v>
      </c>
      <c r="J829" s="77"/>
      <c r="K829" s="43" t="s">
        <v>23</v>
      </c>
      <c r="L829" s="44" t="s">
        <v>23</v>
      </c>
      <c r="M829" s="45" t="s">
        <v>23</v>
      </c>
    </row>
    <row r="830" spans="1:13" ht="15" x14ac:dyDescent="0.35">
      <c r="A830" s="124" t="s">
        <v>788</v>
      </c>
      <c r="B830" s="75" t="s">
        <v>23</v>
      </c>
      <c r="C830" s="37" t="s">
        <v>23</v>
      </c>
      <c r="D830" s="38" t="s">
        <v>23</v>
      </c>
      <c r="E830" s="46" t="s">
        <v>23</v>
      </c>
      <c r="F830" s="40"/>
      <c r="G830" s="40" t="s">
        <v>23</v>
      </c>
      <c r="H830" s="41" t="s">
        <v>23</v>
      </c>
      <c r="I830" s="76" t="s">
        <v>23</v>
      </c>
      <c r="J830" s="77" t="s">
        <v>23</v>
      </c>
      <c r="K830" s="43" t="s">
        <v>23</v>
      </c>
      <c r="L830" s="44" t="s">
        <v>23</v>
      </c>
      <c r="M830" s="45" t="s">
        <v>23</v>
      </c>
    </row>
    <row r="831" spans="1:13" ht="15" x14ac:dyDescent="0.35">
      <c r="A831" s="94" t="s">
        <v>789</v>
      </c>
      <c r="B831" s="75" t="s">
        <v>233</v>
      </c>
      <c r="C831" s="37">
        <v>0</v>
      </c>
      <c r="D831" s="38">
        <v>750</v>
      </c>
      <c r="E831" s="46">
        <v>6</v>
      </c>
      <c r="F831" s="40"/>
      <c r="G831" s="40">
        <v>0</v>
      </c>
      <c r="H831" s="41" t="s">
        <v>790</v>
      </c>
      <c r="I831" s="76" t="s">
        <v>23</v>
      </c>
      <c r="J831" s="77">
        <v>15</v>
      </c>
      <c r="K831" s="43">
        <v>398.26086956521743</v>
      </c>
      <c r="L831" s="44">
        <v>59.739130434782609</v>
      </c>
      <c r="M831" s="45">
        <v>458</v>
      </c>
    </row>
    <row r="832" spans="1:13" ht="15" x14ac:dyDescent="0.35">
      <c r="A832" s="94" t="s">
        <v>791</v>
      </c>
      <c r="B832" s="75" t="s">
        <v>233</v>
      </c>
      <c r="C832" s="37">
        <v>0</v>
      </c>
      <c r="D832" s="38">
        <v>750</v>
      </c>
      <c r="E832" s="46">
        <v>6</v>
      </c>
      <c r="F832" s="40"/>
      <c r="G832" s="40">
        <v>0</v>
      </c>
      <c r="H832" s="41" t="s">
        <v>790</v>
      </c>
      <c r="I832" s="76" t="s">
        <v>23</v>
      </c>
      <c r="J832" s="77">
        <v>15</v>
      </c>
      <c r="K832" s="43">
        <v>398.26086956521743</v>
      </c>
      <c r="L832" s="44">
        <v>59.739130434782609</v>
      </c>
      <c r="M832" s="45">
        <v>458</v>
      </c>
    </row>
    <row r="833" spans="1:13" ht="15" x14ac:dyDescent="0.35">
      <c r="A833" s="94" t="s">
        <v>792</v>
      </c>
      <c r="B833" s="75" t="s">
        <v>233</v>
      </c>
      <c r="C833" s="37">
        <v>0</v>
      </c>
      <c r="D833" s="38">
        <v>750</v>
      </c>
      <c r="E833" s="46">
        <v>6</v>
      </c>
      <c r="F833" s="40"/>
      <c r="G833" s="40">
        <v>0</v>
      </c>
      <c r="H833" s="41" t="s">
        <v>790</v>
      </c>
      <c r="I833" s="76" t="s">
        <v>23</v>
      </c>
      <c r="J833" s="77">
        <v>15</v>
      </c>
      <c r="K833" s="43">
        <v>398.26086956521743</v>
      </c>
      <c r="L833" s="44">
        <v>59.739130434782609</v>
      </c>
      <c r="M833" s="45">
        <v>458</v>
      </c>
    </row>
    <row r="834" spans="1:13" ht="15" x14ac:dyDescent="0.35">
      <c r="A834" s="93"/>
      <c r="B834" s="75" t="s">
        <v>23</v>
      </c>
      <c r="C834" s="37" t="s">
        <v>23</v>
      </c>
      <c r="D834" s="38" t="s">
        <v>23</v>
      </c>
      <c r="E834" s="46" t="s">
        <v>23</v>
      </c>
      <c r="F834" s="40"/>
      <c r="G834" s="40" t="s">
        <v>23</v>
      </c>
      <c r="H834" s="41" t="s">
        <v>23</v>
      </c>
      <c r="I834" s="76" t="s">
        <v>23</v>
      </c>
      <c r="J834" s="77" t="s">
        <v>23</v>
      </c>
      <c r="K834" s="43" t="s">
        <v>23</v>
      </c>
      <c r="L834" s="44" t="s">
        <v>23</v>
      </c>
      <c r="M834" s="45" t="s">
        <v>23</v>
      </c>
    </row>
    <row r="835" spans="1:13" ht="15" x14ac:dyDescent="0.35">
      <c r="A835" s="100" t="s">
        <v>793</v>
      </c>
      <c r="B835" s="75"/>
      <c r="C835" s="37"/>
      <c r="D835" s="38"/>
      <c r="E835" s="46"/>
      <c r="F835" s="40"/>
      <c r="G835" s="40" t="s">
        <v>23</v>
      </c>
      <c r="H835" s="41" t="s">
        <v>23</v>
      </c>
      <c r="I835" s="76" t="s">
        <v>23</v>
      </c>
      <c r="J835" s="77"/>
      <c r="K835" s="43" t="s">
        <v>23</v>
      </c>
      <c r="L835" s="44" t="s">
        <v>23</v>
      </c>
      <c r="M835" s="45" t="s">
        <v>23</v>
      </c>
    </row>
    <row r="836" spans="1:13" ht="15" x14ac:dyDescent="0.35">
      <c r="A836" s="94" t="s">
        <v>794</v>
      </c>
      <c r="B836" s="75" t="s">
        <v>233</v>
      </c>
      <c r="C836" s="37">
        <v>2022</v>
      </c>
      <c r="D836" s="38">
        <v>750</v>
      </c>
      <c r="E836" s="46">
        <v>6</v>
      </c>
      <c r="F836" s="40"/>
      <c r="G836" s="40">
        <v>0</v>
      </c>
      <c r="H836" s="41" t="s">
        <v>795</v>
      </c>
      <c r="I836" s="76" t="s">
        <v>23</v>
      </c>
      <c r="J836" s="77">
        <v>0</v>
      </c>
      <c r="K836" s="43">
        <v>566.95652173913049</v>
      </c>
      <c r="L836" s="44">
        <v>85.043478260869577</v>
      </c>
      <c r="M836" s="43">
        <v>652</v>
      </c>
    </row>
    <row r="837" spans="1:13" ht="15" x14ac:dyDescent="0.35">
      <c r="A837" s="95" t="s">
        <v>796</v>
      </c>
      <c r="B837" s="79" t="s">
        <v>233</v>
      </c>
      <c r="C837" s="80">
        <v>2022</v>
      </c>
      <c r="D837" s="81">
        <v>750</v>
      </c>
      <c r="E837" s="39">
        <v>6</v>
      </c>
      <c r="F837" s="82"/>
      <c r="G837" s="108">
        <v>0</v>
      </c>
      <c r="H837" s="108" t="s">
        <v>795</v>
      </c>
      <c r="I837" s="76" t="s">
        <v>23</v>
      </c>
      <c r="J837" s="86">
        <v>0</v>
      </c>
      <c r="K837" s="43">
        <v>557.39130434782612</v>
      </c>
      <c r="L837" s="44">
        <v>83.608695652173921</v>
      </c>
      <c r="M837" s="45">
        <v>641</v>
      </c>
    </row>
    <row r="838" spans="1:13" ht="15" x14ac:dyDescent="0.35">
      <c r="A838" s="95" t="s">
        <v>797</v>
      </c>
      <c r="B838" s="79" t="s">
        <v>233</v>
      </c>
      <c r="C838" s="80">
        <v>2022</v>
      </c>
      <c r="D838" s="81">
        <v>750</v>
      </c>
      <c r="E838" s="39">
        <v>6</v>
      </c>
      <c r="F838" s="82"/>
      <c r="G838" s="108">
        <v>0</v>
      </c>
      <c r="H838" s="108" t="s">
        <v>798</v>
      </c>
      <c r="I838" s="76" t="s">
        <v>23</v>
      </c>
      <c r="J838" s="86">
        <v>0</v>
      </c>
      <c r="K838" s="43">
        <v>566.95652173913049</v>
      </c>
      <c r="L838" s="44">
        <v>85.043478260869577</v>
      </c>
      <c r="M838" s="45">
        <v>652</v>
      </c>
    </row>
    <row r="839" spans="1:13" ht="15" x14ac:dyDescent="0.35">
      <c r="A839" s="93"/>
      <c r="B839" s="75" t="s">
        <v>23</v>
      </c>
      <c r="C839" s="37" t="s">
        <v>23</v>
      </c>
      <c r="D839" s="38" t="s">
        <v>23</v>
      </c>
      <c r="E839" s="46" t="s">
        <v>23</v>
      </c>
      <c r="F839" s="40"/>
      <c r="G839" s="40" t="s">
        <v>23</v>
      </c>
      <c r="H839" s="41" t="s">
        <v>23</v>
      </c>
      <c r="I839" s="76" t="s">
        <v>23</v>
      </c>
      <c r="J839" s="77" t="s">
        <v>23</v>
      </c>
      <c r="K839" s="43" t="s">
        <v>23</v>
      </c>
      <c r="L839" s="44" t="s">
        <v>23</v>
      </c>
      <c r="M839" s="45" t="s">
        <v>23</v>
      </c>
    </row>
    <row r="840" spans="1:13" ht="15" x14ac:dyDescent="0.35">
      <c r="A840" s="100" t="s">
        <v>799</v>
      </c>
      <c r="B840" s="75" t="s">
        <v>23</v>
      </c>
      <c r="C840" s="37" t="s">
        <v>23</v>
      </c>
      <c r="D840" s="38" t="s">
        <v>23</v>
      </c>
      <c r="E840" s="46" t="s">
        <v>23</v>
      </c>
      <c r="F840" s="40"/>
      <c r="G840" s="40" t="s">
        <v>23</v>
      </c>
      <c r="H840" s="41" t="s">
        <v>23</v>
      </c>
      <c r="I840" s="76" t="s">
        <v>23</v>
      </c>
      <c r="J840" s="77" t="s">
        <v>23</v>
      </c>
      <c r="K840" s="43" t="s">
        <v>23</v>
      </c>
      <c r="L840" s="44" t="s">
        <v>23</v>
      </c>
      <c r="M840" s="45" t="s">
        <v>23</v>
      </c>
    </row>
    <row r="841" spans="1:13" ht="15" x14ac:dyDescent="0.35">
      <c r="A841" s="100" t="s">
        <v>800</v>
      </c>
      <c r="B841" s="75"/>
      <c r="C841" s="37"/>
      <c r="D841" s="38"/>
      <c r="E841" s="46"/>
      <c r="F841" s="40"/>
      <c r="G841" s="40" t="s">
        <v>23</v>
      </c>
      <c r="H841" s="41" t="s">
        <v>23</v>
      </c>
      <c r="I841" s="76" t="s">
        <v>23</v>
      </c>
      <c r="J841" s="77"/>
      <c r="K841" s="43" t="s">
        <v>23</v>
      </c>
      <c r="L841" s="44" t="s">
        <v>23</v>
      </c>
      <c r="M841" s="45" t="s">
        <v>23</v>
      </c>
    </row>
    <row r="842" spans="1:13" ht="15" x14ac:dyDescent="0.35">
      <c r="A842" s="114" t="s">
        <v>801</v>
      </c>
      <c r="B842" s="75" t="s">
        <v>233</v>
      </c>
      <c r="C842" s="37">
        <v>2022</v>
      </c>
      <c r="D842" s="38">
        <v>750</v>
      </c>
      <c r="E842" s="46">
        <v>6</v>
      </c>
      <c r="F842" s="40"/>
      <c r="G842" s="40" t="s">
        <v>802</v>
      </c>
      <c r="H842" s="41" t="s">
        <v>803</v>
      </c>
      <c r="I842" s="76">
        <v>400.58</v>
      </c>
      <c r="J842" s="77"/>
      <c r="K842" s="43">
        <v>674.78260869565224</v>
      </c>
      <c r="L842" s="44">
        <v>101.21739130434783</v>
      </c>
      <c r="M842" s="45">
        <v>776</v>
      </c>
    </row>
    <row r="843" spans="1:13" ht="15" x14ac:dyDescent="0.35">
      <c r="A843" s="114" t="s">
        <v>804</v>
      </c>
      <c r="B843" s="75" t="s">
        <v>233</v>
      </c>
      <c r="C843" s="37">
        <v>2020</v>
      </c>
      <c r="D843" s="38">
        <v>750</v>
      </c>
      <c r="E843" s="46">
        <v>6</v>
      </c>
      <c r="F843" s="40"/>
      <c r="G843" s="40" t="s">
        <v>802</v>
      </c>
      <c r="H843" s="41" t="s">
        <v>803</v>
      </c>
      <c r="I843" s="76" t="s">
        <v>23</v>
      </c>
      <c r="J843" s="77">
        <v>0</v>
      </c>
      <c r="K843" s="43">
        <v>710.43478260869574</v>
      </c>
      <c r="L843" s="44">
        <v>106.56521739130436</v>
      </c>
      <c r="M843" s="45">
        <v>817</v>
      </c>
    </row>
    <row r="844" spans="1:13" ht="15" x14ac:dyDescent="0.35">
      <c r="A844" s="95" t="s">
        <v>801</v>
      </c>
      <c r="B844" s="79" t="s">
        <v>233</v>
      </c>
      <c r="C844" s="80">
        <v>2021</v>
      </c>
      <c r="D844" s="81">
        <v>750</v>
      </c>
      <c r="E844" s="39">
        <v>6</v>
      </c>
      <c r="F844" s="82">
        <v>0.12</v>
      </c>
      <c r="G844" s="54" t="s">
        <v>805</v>
      </c>
      <c r="H844" s="55" t="s">
        <v>803</v>
      </c>
      <c r="I844" s="76">
        <v>399.93</v>
      </c>
      <c r="J844" s="77"/>
      <c r="K844" s="43">
        <v>674.78260869565224</v>
      </c>
      <c r="L844" s="44">
        <v>101.21739130434783</v>
      </c>
      <c r="M844" s="45">
        <v>776</v>
      </c>
    </row>
    <row r="845" spans="1:13" ht="15" x14ac:dyDescent="0.35">
      <c r="A845" s="94" t="s">
        <v>806</v>
      </c>
      <c r="B845" s="75" t="s">
        <v>233</v>
      </c>
      <c r="C845" s="37">
        <v>2022</v>
      </c>
      <c r="D845" s="38">
        <v>750</v>
      </c>
      <c r="E845" s="46">
        <v>6</v>
      </c>
      <c r="F845" s="40"/>
      <c r="G845" s="76" t="s">
        <v>807</v>
      </c>
      <c r="H845" s="76" t="s">
        <v>803</v>
      </c>
      <c r="I845" s="76">
        <v>315.31</v>
      </c>
      <c r="J845" s="44"/>
      <c r="K845" s="43">
        <v>729.56521739130437</v>
      </c>
      <c r="L845" s="44">
        <v>109.43478260869566</v>
      </c>
      <c r="M845" s="43">
        <v>839</v>
      </c>
    </row>
    <row r="846" spans="1:13" ht="15" x14ac:dyDescent="0.35">
      <c r="A846" s="100" t="s">
        <v>808</v>
      </c>
      <c r="B846" s="75"/>
      <c r="C846" s="37"/>
      <c r="D846" s="38"/>
      <c r="E846" s="46"/>
      <c r="F846" s="40"/>
      <c r="G846" s="40" t="s">
        <v>23</v>
      </c>
      <c r="H846" s="41" t="s">
        <v>23</v>
      </c>
      <c r="I846" s="76" t="s">
        <v>23</v>
      </c>
      <c r="J846" s="77"/>
      <c r="K846" s="43" t="s">
        <v>23</v>
      </c>
      <c r="L846" s="44" t="s">
        <v>23</v>
      </c>
      <c r="M846" s="45" t="s">
        <v>23</v>
      </c>
    </row>
    <row r="847" spans="1:13" ht="15" x14ac:dyDescent="0.35">
      <c r="A847" s="114" t="s">
        <v>809</v>
      </c>
      <c r="B847" s="75" t="s">
        <v>233</v>
      </c>
      <c r="C847" s="37">
        <v>2022</v>
      </c>
      <c r="D847" s="38">
        <v>750</v>
      </c>
      <c r="E847" s="46">
        <v>6</v>
      </c>
      <c r="F847" s="40"/>
      <c r="G847" s="40" t="s">
        <v>810</v>
      </c>
      <c r="H847" s="41" t="s">
        <v>803</v>
      </c>
      <c r="I847" s="76" t="s">
        <v>23</v>
      </c>
      <c r="J847" s="77"/>
      <c r="K847" s="43">
        <v>826.08695652173924</v>
      </c>
      <c r="L847" s="44">
        <v>123.91304347826087</v>
      </c>
      <c r="M847" s="43">
        <v>950</v>
      </c>
    </row>
    <row r="848" spans="1:13" ht="15" x14ac:dyDescent="0.35">
      <c r="A848" s="114" t="s">
        <v>811</v>
      </c>
      <c r="B848" s="75" t="s">
        <v>233</v>
      </c>
      <c r="C848" s="37">
        <v>2018</v>
      </c>
      <c r="D848" s="38">
        <v>750</v>
      </c>
      <c r="E848" s="46">
        <v>6</v>
      </c>
      <c r="F848" s="40"/>
      <c r="G848" s="40" t="s">
        <v>812</v>
      </c>
      <c r="H848" s="41" t="s">
        <v>803</v>
      </c>
      <c r="I848" s="76" t="s">
        <v>23</v>
      </c>
      <c r="J848" s="77"/>
      <c r="K848" s="43">
        <v>908.69565217391312</v>
      </c>
      <c r="L848" s="44">
        <v>136.30434782608697</v>
      </c>
      <c r="M848" s="45">
        <v>1045</v>
      </c>
    </row>
    <row r="849" spans="1:13" ht="15" x14ac:dyDescent="0.35">
      <c r="A849" s="74" t="s">
        <v>813</v>
      </c>
      <c r="B849" s="75" t="s">
        <v>233</v>
      </c>
      <c r="C849" s="37">
        <v>2020</v>
      </c>
      <c r="D849" s="38">
        <v>750</v>
      </c>
      <c r="E849" s="46">
        <v>6</v>
      </c>
      <c r="F849" s="40"/>
      <c r="G849" s="40" t="s">
        <v>696</v>
      </c>
      <c r="H849" s="41" t="s">
        <v>23</v>
      </c>
      <c r="I849" s="76" t="s">
        <v>23</v>
      </c>
      <c r="J849" s="77"/>
      <c r="K849" s="43">
        <v>662.60869565217399</v>
      </c>
      <c r="L849" s="44">
        <v>99.391304347826093</v>
      </c>
      <c r="M849" s="45">
        <v>762</v>
      </c>
    </row>
    <row r="850" spans="1:13" ht="15" x14ac:dyDescent="0.35">
      <c r="A850" s="93"/>
      <c r="B850" s="75" t="s">
        <v>23</v>
      </c>
      <c r="C850" s="37" t="s">
        <v>23</v>
      </c>
      <c r="D850" s="38" t="s">
        <v>23</v>
      </c>
      <c r="E850" s="46" t="s">
        <v>23</v>
      </c>
      <c r="F850" s="40"/>
      <c r="G850" s="40" t="s">
        <v>23</v>
      </c>
      <c r="H850" s="41" t="s">
        <v>23</v>
      </c>
      <c r="I850" s="76" t="s">
        <v>23</v>
      </c>
      <c r="J850" s="77" t="s">
        <v>23</v>
      </c>
      <c r="K850" s="43" t="s">
        <v>23</v>
      </c>
      <c r="L850" s="44" t="s">
        <v>23</v>
      </c>
      <c r="M850" s="45" t="s">
        <v>23</v>
      </c>
    </row>
    <row r="851" spans="1:13" ht="15" x14ac:dyDescent="0.35">
      <c r="A851" s="100" t="s">
        <v>814</v>
      </c>
      <c r="B851" s="75" t="s">
        <v>23</v>
      </c>
      <c r="C851" s="37" t="s">
        <v>23</v>
      </c>
      <c r="D851" s="38" t="s">
        <v>23</v>
      </c>
      <c r="E851" s="46" t="s">
        <v>23</v>
      </c>
      <c r="F851" s="40"/>
      <c r="G851" s="40" t="s">
        <v>23</v>
      </c>
      <c r="H851" s="41" t="s">
        <v>23</v>
      </c>
      <c r="I851" s="76" t="s">
        <v>23</v>
      </c>
      <c r="J851" s="77" t="s">
        <v>23</v>
      </c>
      <c r="K851" s="43" t="s">
        <v>23</v>
      </c>
      <c r="L851" s="44" t="s">
        <v>23</v>
      </c>
      <c r="M851" s="45" t="s">
        <v>23</v>
      </c>
    </row>
    <row r="852" spans="1:13" ht="15" x14ac:dyDescent="0.35">
      <c r="A852" s="100" t="s">
        <v>800</v>
      </c>
      <c r="B852" s="75"/>
      <c r="C852" s="37"/>
      <c r="D852" s="38"/>
      <c r="E852" s="46"/>
      <c r="F852" s="40"/>
      <c r="G852" s="40" t="s">
        <v>23</v>
      </c>
      <c r="H852" s="41" t="s">
        <v>23</v>
      </c>
      <c r="I852" s="76" t="s">
        <v>23</v>
      </c>
      <c r="J852" s="77"/>
      <c r="K852" s="43" t="s">
        <v>23</v>
      </c>
      <c r="L852" s="44" t="s">
        <v>23</v>
      </c>
      <c r="M852" s="45" t="s">
        <v>23</v>
      </c>
    </row>
    <row r="853" spans="1:13" ht="15" x14ac:dyDescent="0.35">
      <c r="A853" s="114" t="s">
        <v>815</v>
      </c>
      <c r="B853" s="75" t="s">
        <v>334</v>
      </c>
      <c r="C853" s="37">
        <v>2020</v>
      </c>
      <c r="D853" s="38">
        <v>750</v>
      </c>
      <c r="E853" s="46">
        <v>6</v>
      </c>
      <c r="F853" s="40">
        <v>0.125</v>
      </c>
      <c r="G853" s="40">
        <v>0</v>
      </c>
      <c r="H853" s="41" t="s">
        <v>816</v>
      </c>
      <c r="I853" s="76" t="s">
        <v>23</v>
      </c>
      <c r="J853" s="77"/>
      <c r="K853" s="43">
        <v>658.26086956521749</v>
      </c>
      <c r="L853" s="44">
        <v>98.739130434782624</v>
      </c>
      <c r="M853" s="45">
        <v>757</v>
      </c>
    </row>
    <row r="854" spans="1:13" ht="15" x14ac:dyDescent="0.35">
      <c r="A854" s="94" t="s">
        <v>815</v>
      </c>
      <c r="B854" s="75" t="s">
        <v>334</v>
      </c>
      <c r="C854" s="37">
        <v>2019</v>
      </c>
      <c r="D854" s="38">
        <v>750</v>
      </c>
      <c r="E854" s="46">
        <v>6</v>
      </c>
      <c r="F854" s="40"/>
      <c r="G854" s="40" t="s">
        <v>817</v>
      </c>
      <c r="H854" s="41" t="s">
        <v>818</v>
      </c>
      <c r="I854" s="76">
        <v>450</v>
      </c>
      <c r="J854" s="77">
        <v>0</v>
      </c>
      <c r="K854" s="43">
        <v>658.26086956521749</v>
      </c>
      <c r="L854" s="44">
        <v>98.739130434782624</v>
      </c>
      <c r="M854" s="45">
        <v>757</v>
      </c>
    </row>
    <row r="855" spans="1:13" ht="15" x14ac:dyDescent="0.35">
      <c r="A855" s="94" t="s">
        <v>815</v>
      </c>
      <c r="B855" s="75" t="s">
        <v>334</v>
      </c>
      <c r="C855" s="37">
        <v>2020</v>
      </c>
      <c r="D855" s="38">
        <v>750</v>
      </c>
      <c r="E855" s="46">
        <v>6</v>
      </c>
      <c r="F855" s="40"/>
      <c r="G855" s="40" t="s">
        <v>817</v>
      </c>
      <c r="H855" s="41" t="s">
        <v>818</v>
      </c>
      <c r="I855" s="76" t="s">
        <v>23</v>
      </c>
      <c r="J855" s="77">
        <v>0</v>
      </c>
      <c r="K855" s="43">
        <v>666.08695652173913</v>
      </c>
      <c r="L855" s="44">
        <v>99.91304347826086</v>
      </c>
      <c r="M855" s="45">
        <v>766</v>
      </c>
    </row>
    <row r="856" spans="1:13" ht="15" x14ac:dyDescent="0.35">
      <c r="A856" s="100" t="s">
        <v>819</v>
      </c>
      <c r="B856" s="75"/>
      <c r="C856" s="37"/>
      <c r="D856" s="38"/>
      <c r="E856" s="46"/>
      <c r="F856" s="40"/>
      <c r="G856" s="40" t="s">
        <v>23</v>
      </c>
      <c r="H856" s="41" t="s">
        <v>23</v>
      </c>
      <c r="I856" s="76" t="s">
        <v>23</v>
      </c>
      <c r="J856" s="77"/>
      <c r="K856" s="43" t="s">
        <v>23</v>
      </c>
      <c r="L856" s="44" t="s">
        <v>23</v>
      </c>
      <c r="M856" s="45" t="s">
        <v>23</v>
      </c>
    </row>
    <row r="857" spans="1:13" ht="15" x14ac:dyDescent="0.35">
      <c r="A857" s="94" t="s">
        <v>820</v>
      </c>
      <c r="B857" s="75" t="s">
        <v>334</v>
      </c>
      <c r="C857" s="37">
        <v>2021</v>
      </c>
      <c r="D857" s="38">
        <v>750</v>
      </c>
      <c r="E857" s="46">
        <v>6</v>
      </c>
      <c r="F857" s="40"/>
      <c r="G857" s="54" t="s">
        <v>821</v>
      </c>
      <c r="H857" s="55" t="s">
        <v>818</v>
      </c>
      <c r="I857" s="76" t="s">
        <v>23</v>
      </c>
      <c r="J857" s="77"/>
      <c r="K857" s="43">
        <v>913.04347826086962</v>
      </c>
      <c r="L857" s="44">
        <v>136.95652173913044</v>
      </c>
      <c r="M857" s="45">
        <v>1050</v>
      </c>
    </row>
    <row r="858" spans="1:13" ht="15" x14ac:dyDescent="0.35">
      <c r="A858" s="94" t="s">
        <v>820</v>
      </c>
      <c r="B858" s="75" t="s">
        <v>334</v>
      </c>
      <c r="C858" s="37">
        <v>2021</v>
      </c>
      <c r="D858" s="38">
        <v>750</v>
      </c>
      <c r="E858" s="46">
        <v>6</v>
      </c>
      <c r="F858" s="40">
        <v>0</v>
      </c>
      <c r="G858" s="40" t="s">
        <v>822</v>
      </c>
      <c r="H858" s="41" t="s">
        <v>816</v>
      </c>
      <c r="I858" s="76" t="s">
        <v>23</v>
      </c>
      <c r="J858" s="77"/>
      <c r="K858" s="43">
        <v>766.08695652173924</v>
      </c>
      <c r="L858" s="44">
        <v>114.91304347826089</v>
      </c>
      <c r="M858" s="45">
        <v>881</v>
      </c>
    </row>
    <row r="859" spans="1:13" ht="15" x14ac:dyDescent="0.35">
      <c r="A859" s="74" t="s">
        <v>820</v>
      </c>
      <c r="B859" s="75" t="s">
        <v>334</v>
      </c>
      <c r="C859" s="37">
        <v>2020</v>
      </c>
      <c r="D859" s="38">
        <v>750</v>
      </c>
      <c r="E859" s="46">
        <v>6</v>
      </c>
      <c r="F859" s="40">
        <v>0</v>
      </c>
      <c r="G859" s="40" t="s">
        <v>822</v>
      </c>
      <c r="H859" s="41" t="s">
        <v>816</v>
      </c>
      <c r="I859" s="76" t="s">
        <v>23</v>
      </c>
      <c r="J859" s="77"/>
      <c r="K859" s="43">
        <v>1224.3478260869567</v>
      </c>
      <c r="L859" s="44">
        <v>183.6521739130435</v>
      </c>
      <c r="M859" s="45">
        <v>1408</v>
      </c>
    </row>
    <row r="860" spans="1:13" ht="15" x14ac:dyDescent="0.35">
      <c r="A860" s="93"/>
      <c r="B860" s="75" t="s">
        <v>23</v>
      </c>
      <c r="C860" s="37" t="s">
        <v>23</v>
      </c>
      <c r="D860" s="38" t="s">
        <v>23</v>
      </c>
      <c r="E860" s="46" t="s">
        <v>23</v>
      </c>
      <c r="F860" s="40"/>
      <c r="G860" s="40" t="s">
        <v>23</v>
      </c>
      <c r="H860" s="41" t="s">
        <v>23</v>
      </c>
      <c r="I860" s="76" t="s">
        <v>23</v>
      </c>
      <c r="J860" s="77" t="s">
        <v>23</v>
      </c>
      <c r="K860" s="43" t="s">
        <v>23</v>
      </c>
      <c r="L860" s="44" t="s">
        <v>23</v>
      </c>
      <c r="M860" s="45" t="s">
        <v>23</v>
      </c>
    </row>
    <row r="861" spans="1:13" ht="15" x14ac:dyDescent="0.35">
      <c r="A861" s="100" t="s">
        <v>823</v>
      </c>
      <c r="B861" s="75" t="s">
        <v>23</v>
      </c>
      <c r="C861" s="37" t="s">
        <v>23</v>
      </c>
      <c r="D861" s="38" t="s">
        <v>23</v>
      </c>
      <c r="E861" s="46" t="s">
        <v>23</v>
      </c>
      <c r="F861" s="40"/>
      <c r="G861" s="40" t="s">
        <v>23</v>
      </c>
      <c r="H861" s="41" t="s">
        <v>23</v>
      </c>
      <c r="I861" s="76" t="s">
        <v>23</v>
      </c>
      <c r="J861" s="77" t="s">
        <v>23</v>
      </c>
      <c r="K861" s="43" t="s">
        <v>23</v>
      </c>
      <c r="L861" s="44" t="s">
        <v>23</v>
      </c>
      <c r="M861" s="45" t="s">
        <v>23</v>
      </c>
    </row>
    <row r="862" spans="1:13" ht="15" x14ac:dyDescent="0.35">
      <c r="A862" s="100" t="s">
        <v>364</v>
      </c>
      <c r="B862" s="75"/>
      <c r="C862" s="37"/>
      <c r="D862" s="38"/>
      <c r="E862" s="46"/>
      <c r="F862" s="40"/>
      <c r="G862" s="40" t="s">
        <v>23</v>
      </c>
      <c r="H862" s="41" t="s">
        <v>23</v>
      </c>
      <c r="I862" s="76" t="s">
        <v>23</v>
      </c>
      <c r="J862" s="77"/>
      <c r="K862" s="43" t="s">
        <v>23</v>
      </c>
      <c r="L862" s="44" t="s">
        <v>23</v>
      </c>
      <c r="M862" s="45" t="s">
        <v>23</v>
      </c>
    </row>
    <row r="863" spans="1:13" ht="15" x14ac:dyDescent="0.35">
      <c r="A863" s="95" t="s">
        <v>824</v>
      </c>
      <c r="B863" s="79" t="s">
        <v>233</v>
      </c>
      <c r="C863" s="80">
        <v>2021</v>
      </c>
      <c r="D863" s="81">
        <v>750</v>
      </c>
      <c r="E863" s="39">
        <v>6</v>
      </c>
      <c r="F863" s="82"/>
      <c r="G863" s="54" t="s">
        <v>825</v>
      </c>
      <c r="H863" s="55" t="s">
        <v>701</v>
      </c>
      <c r="I863" s="76" t="s">
        <v>23</v>
      </c>
      <c r="J863" s="77">
        <v>0</v>
      </c>
      <c r="K863" s="43">
        <v>954.78260869565224</v>
      </c>
      <c r="L863" s="44">
        <v>143.21739130434784</v>
      </c>
      <c r="M863" s="45">
        <v>1098</v>
      </c>
    </row>
    <row r="864" spans="1:13" ht="15" x14ac:dyDescent="0.35">
      <c r="A864" s="93"/>
      <c r="B864" s="75"/>
      <c r="C864" s="37"/>
      <c r="D864" s="38"/>
      <c r="E864" s="46"/>
      <c r="F864" s="40"/>
      <c r="G864" s="40" t="s">
        <v>23</v>
      </c>
      <c r="H864" s="41" t="s">
        <v>23</v>
      </c>
      <c r="I864" s="76" t="s">
        <v>23</v>
      </c>
      <c r="J864" s="77"/>
      <c r="K864" s="43" t="s">
        <v>23</v>
      </c>
      <c r="L864" s="44" t="s">
        <v>23</v>
      </c>
      <c r="M864" s="45" t="s">
        <v>23</v>
      </c>
    </row>
    <row r="865" spans="1:13" ht="15" x14ac:dyDescent="0.35">
      <c r="A865" s="124" t="s">
        <v>628</v>
      </c>
      <c r="B865" s="75" t="s">
        <v>23</v>
      </c>
      <c r="C865" s="37" t="s">
        <v>23</v>
      </c>
      <c r="D865" s="38" t="s">
        <v>23</v>
      </c>
      <c r="E865" s="46" t="s">
        <v>23</v>
      </c>
      <c r="F865" s="40"/>
      <c r="G865" s="40" t="s">
        <v>23</v>
      </c>
      <c r="H865" s="41" t="s">
        <v>23</v>
      </c>
      <c r="I865" s="76" t="s">
        <v>23</v>
      </c>
      <c r="J865" s="77" t="s">
        <v>23</v>
      </c>
      <c r="K865" s="43" t="s">
        <v>23</v>
      </c>
      <c r="L865" s="44" t="s">
        <v>23</v>
      </c>
      <c r="M865" s="45" t="s">
        <v>23</v>
      </c>
    </row>
    <row r="866" spans="1:13" ht="15" x14ac:dyDescent="0.35">
      <c r="A866" s="93" t="s">
        <v>826</v>
      </c>
      <c r="B866" s="75" t="s">
        <v>23</v>
      </c>
      <c r="C866" s="37" t="s">
        <v>23</v>
      </c>
      <c r="D866" s="38" t="s">
        <v>23</v>
      </c>
      <c r="E866" s="46" t="s">
        <v>23</v>
      </c>
      <c r="F866" s="40"/>
      <c r="G866" s="40" t="s">
        <v>23</v>
      </c>
      <c r="H866" s="41" t="s">
        <v>23</v>
      </c>
      <c r="I866" s="76" t="s">
        <v>23</v>
      </c>
      <c r="J866" s="77" t="s">
        <v>23</v>
      </c>
      <c r="K866" s="43" t="s">
        <v>23</v>
      </c>
      <c r="L866" s="44" t="s">
        <v>23</v>
      </c>
      <c r="M866" s="45" t="s">
        <v>23</v>
      </c>
    </row>
    <row r="867" spans="1:13" ht="15" x14ac:dyDescent="0.35">
      <c r="A867" s="124" t="s">
        <v>827</v>
      </c>
      <c r="B867" s="75" t="s">
        <v>23</v>
      </c>
      <c r="C867" s="37" t="s">
        <v>23</v>
      </c>
      <c r="D867" s="38" t="s">
        <v>23</v>
      </c>
      <c r="E867" s="46" t="s">
        <v>23</v>
      </c>
      <c r="F867" s="40"/>
      <c r="G867" s="40" t="s">
        <v>23</v>
      </c>
      <c r="H867" s="41" t="s">
        <v>23</v>
      </c>
      <c r="I867" s="76" t="s">
        <v>23</v>
      </c>
      <c r="J867" s="77" t="s">
        <v>23</v>
      </c>
      <c r="K867" s="43" t="s">
        <v>23</v>
      </c>
      <c r="L867" s="44" t="s">
        <v>23</v>
      </c>
      <c r="M867" s="45" t="s">
        <v>23</v>
      </c>
    </row>
    <row r="868" spans="1:13" ht="15" x14ac:dyDescent="0.35">
      <c r="A868" s="100" t="s">
        <v>287</v>
      </c>
      <c r="B868" s="75" t="s">
        <v>23</v>
      </c>
      <c r="C868" s="37" t="s">
        <v>23</v>
      </c>
      <c r="D868" s="38" t="s">
        <v>23</v>
      </c>
      <c r="E868" s="46" t="s">
        <v>23</v>
      </c>
      <c r="F868" s="40"/>
      <c r="G868" s="40" t="s">
        <v>23</v>
      </c>
      <c r="H868" s="41" t="s">
        <v>23</v>
      </c>
      <c r="I868" s="76" t="s">
        <v>23</v>
      </c>
      <c r="J868" s="77" t="s">
        <v>23</v>
      </c>
      <c r="K868" s="43" t="s">
        <v>23</v>
      </c>
      <c r="L868" s="44" t="s">
        <v>23</v>
      </c>
      <c r="M868" s="45" t="s">
        <v>23</v>
      </c>
    </row>
    <row r="869" spans="1:13" ht="15" x14ac:dyDescent="0.35">
      <c r="A869" s="74" t="s">
        <v>828</v>
      </c>
      <c r="B869" s="75" t="s">
        <v>233</v>
      </c>
      <c r="C869" s="37">
        <v>2021</v>
      </c>
      <c r="D869" s="38">
        <v>750</v>
      </c>
      <c r="E869" s="46">
        <v>6</v>
      </c>
      <c r="F869" s="40"/>
      <c r="G869" s="54" t="s">
        <v>829</v>
      </c>
      <c r="H869" s="55" t="s">
        <v>289</v>
      </c>
      <c r="I869" s="76" t="s">
        <v>23</v>
      </c>
      <c r="J869" s="77">
        <v>0</v>
      </c>
      <c r="K869" s="43">
        <v>619.13043478260875</v>
      </c>
      <c r="L869" s="44">
        <v>92.869565217391312</v>
      </c>
      <c r="M869" s="45">
        <v>712</v>
      </c>
    </row>
    <row r="870" spans="1:13" ht="15" x14ac:dyDescent="0.35">
      <c r="A870" s="74" t="s">
        <v>828</v>
      </c>
      <c r="B870" s="75" t="s">
        <v>233</v>
      </c>
      <c r="C870" s="37">
        <v>2022</v>
      </c>
      <c r="D870" s="38">
        <v>750</v>
      </c>
      <c r="E870" s="46">
        <v>6</v>
      </c>
      <c r="F870" s="40"/>
      <c r="G870" s="40" t="s">
        <v>829</v>
      </c>
      <c r="H870" s="41" t="s">
        <v>289</v>
      </c>
      <c r="I870" s="76" t="s">
        <v>23</v>
      </c>
      <c r="J870" s="77">
        <v>0</v>
      </c>
      <c r="K870" s="43">
        <v>622.61</v>
      </c>
      <c r="L870" s="44">
        <v>93.391499999999994</v>
      </c>
      <c r="M870" s="43">
        <v>716</v>
      </c>
    </row>
    <row r="871" spans="1:13" ht="15" x14ac:dyDescent="0.35">
      <c r="A871" s="74" t="s">
        <v>830</v>
      </c>
      <c r="B871" s="75" t="s">
        <v>233</v>
      </c>
      <c r="C871" s="37">
        <v>2021</v>
      </c>
      <c r="D871" s="38">
        <v>750</v>
      </c>
      <c r="E871" s="46">
        <v>6</v>
      </c>
      <c r="F871" s="40"/>
      <c r="G871" s="54"/>
      <c r="H871" s="55" t="s">
        <v>289</v>
      </c>
      <c r="I871" s="76" t="s">
        <v>23</v>
      </c>
      <c r="J871" s="77">
        <v>0</v>
      </c>
      <c r="K871" s="43">
        <v>604.34782608695662</v>
      </c>
      <c r="L871" s="44">
        <v>90.652173913043484</v>
      </c>
      <c r="M871" s="45">
        <v>695</v>
      </c>
    </row>
    <row r="872" spans="1:13" ht="15" x14ac:dyDescent="0.35">
      <c r="A872" s="74" t="s">
        <v>831</v>
      </c>
      <c r="B872" s="75" t="s">
        <v>233</v>
      </c>
      <c r="C872" s="37">
        <v>2022</v>
      </c>
      <c r="D872" s="38">
        <v>750</v>
      </c>
      <c r="E872" s="46">
        <v>6</v>
      </c>
      <c r="F872" s="40"/>
      <c r="G872" s="40"/>
      <c r="H872" s="41" t="s">
        <v>289</v>
      </c>
      <c r="I872" s="76" t="s">
        <v>23</v>
      </c>
      <c r="J872" s="77">
        <v>0</v>
      </c>
      <c r="K872" s="43">
        <v>718.26</v>
      </c>
      <c r="L872" s="44">
        <v>107.73899999999999</v>
      </c>
      <c r="M872" s="43">
        <v>826</v>
      </c>
    </row>
    <row r="873" spans="1:13" ht="15" x14ac:dyDescent="0.35">
      <c r="A873" s="74" t="s">
        <v>832</v>
      </c>
      <c r="B873" s="75" t="s">
        <v>233</v>
      </c>
      <c r="C873" s="37">
        <v>2019</v>
      </c>
      <c r="D873" s="38">
        <v>750</v>
      </c>
      <c r="E873" s="46">
        <v>6</v>
      </c>
      <c r="F873" s="40"/>
      <c r="G873" s="54" t="s">
        <v>833</v>
      </c>
      <c r="H873" s="55" t="s">
        <v>289</v>
      </c>
      <c r="I873" s="76" t="s">
        <v>23</v>
      </c>
      <c r="J873" s="77">
        <v>0</v>
      </c>
      <c r="K873" s="43">
        <v>1953.913043478261</v>
      </c>
      <c r="L873" s="44">
        <v>293.08695652173913</v>
      </c>
      <c r="M873" s="45">
        <v>2247</v>
      </c>
    </row>
    <row r="874" spans="1:13" ht="15" x14ac:dyDescent="0.35">
      <c r="A874" s="74" t="s">
        <v>832</v>
      </c>
      <c r="B874" s="75" t="s">
        <v>233</v>
      </c>
      <c r="C874" s="37">
        <v>2020</v>
      </c>
      <c r="D874" s="38">
        <v>750</v>
      </c>
      <c r="E874" s="46">
        <v>6</v>
      </c>
      <c r="F874" s="40"/>
      <c r="G874" s="40" t="s">
        <v>833</v>
      </c>
      <c r="H874" s="41" t="s">
        <v>289</v>
      </c>
      <c r="I874" s="76" t="s">
        <v>23</v>
      </c>
      <c r="J874" s="77">
        <v>0</v>
      </c>
      <c r="K874" s="43">
        <v>2176.52</v>
      </c>
      <c r="L874" s="44">
        <v>326.47800000000001</v>
      </c>
      <c r="M874" s="43">
        <v>2503</v>
      </c>
    </row>
    <row r="875" spans="1:13" ht="15" x14ac:dyDescent="0.35">
      <c r="A875" s="100" t="s">
        <v>834</v>
      </c>
      <c r="B875" s="75" t="s">
        <v>23</v>
      </c>
      <c r="C875" s="37" t="s">
        <v>23</v>
      </c>
      <c r="D875" s="38" t="s">
        <v>23</v>
      </c>
      <c r="E875" s="46" t="s">
        <v>23</v>
      </c>
      <c r="F875" s="40"/>
      <c r="G875" s="40" t="s">
        <v>23</v>
      </c>
      <c r="H875" s="41" t="s">
        <v>23</v>
      </c>
      <c r="I875" s="76" t="s">
        <v>23</v>
      </c>
      <c r="J875" s="77" t="s">
        <v>23</v>
      </c>
      <c r="K875" s="43" t="s">
        <v>23</v>
      </c>
      <c r="L875" s="44" t="s">
        <v>23</v>
      </c>
      <c r="M875" s="45" t="s">
        <v>23</v>
      </c>
    </row>
    <row r="876" spans="1:13" ht="15" x14ac:dyDescent="0.35">
      <c r="A876" s="95" t="s">
        <v>835</v>
      </c>
      <c r="B876" s="79" t="s">
        <v>233</v>
      </c>
      <c r="C876" s="80">
        <v>2021</v>
      </c>
      <c r="D876" s="81">
        <v>750</v>
      </c>
      <c r="E876" s="39">
        <v>6</v>
      </c>
      <c r="F876" s="82"/>
      <c r="G876" s="54">
        <v>0</v>
      </c>
      <c r="H876" s="55" t="s">
        <v>836</v>
      </c>
      <c r="I876" s="76" t="s">
        <v>23</v>
      </c>
      <c r="J876" s="77">
        <v>0</v>
      </c>
      <c r="K876" s="43">
        <v>1086.0869565217392</v>
      </c>
      <c r="L876" s="44">
        <v>162.91304347826087</v>
      </c>
      <c r="M876" s="45">
        <v>1249</v>
      </c>
    </row>
    <row r="877" spans="1:13" ht="15" x14ac:dyDescent="0.35">
      <c r="A877" s="95" t="s">
        <v>837</v>
      </c>
      <c r="B877" s="79" t="s">
        <v>233</v>
      </c>
      <c r="C877" s="80">
        <v>2020</v>
      </c>
      <c r="D877" s="81">
        <v>750</v>
      </c>
      <c r="E877" s="39">
        <v>6</v>
      </c>
      <c r="F877" s="82"/>
      <c r="G877" s="54" t="s">
        <v>838</v>
      </c>
      <c r="H877" s="55" t="s">
        <v>836</v>
      </c>
      <c r="I877" s="76" t="s">
        <v>23</v>
      </c>
      <c r="J877" s="77">
        <v>0</v>
      </c>
      <c r="K877" s="43">
        <v>1343.4782608695652</v>
      </c>
      <c r="L877" s="44">
        <v>201.52173913043478</v>
      </c>
      <c r="M877" s="45">
        <v>1545</v>
      </c>
    </row>
    <row r="878" spans="1:13" ht="15" x14ac:dyDescent="0.35">
      <c r="A878" s="94" t="s">
        <v>839</v>
      </c>
      <c r="B878" s="75" t="s">
        <v>233</v>
      </c>
      <c r="C878" s="37">
        <v>2019</v>
      </c>
      <c r="D878" s="38">
        <v>750</v>
      </c>
      <c r="E878" s="46">
        <v>6</v>
      </c>
      <c r="F878" s="40"/>
      <c r="G878" s="40">
        <v>0</v>
      </c>
      <c r="H878" s="41" t="s">
        <v>836</v>
      </c>
      <c r="I878" s="76" t="s">
        <v>23</v>
      </c>
      <c r="J878" s="77">
        <v>0</v>
      </c>
      <c r="K878" s="43">
        <v>2370.434782608696</v>
      </c>
      <c r="L878" s="44">
        <v>355.56521739130437</v>
      </c>
      <c r="M878" s="43">
        <v>2726</v>
      </c>
    </row>
    <row r="879" spans="1:13" ht="15" x14ac:dyDescent="0.35">
      <c r="A879" s="94" t="s">
        <v>840</v>
      </c>
      <c r="B879" s="75" t="s">
        <v>233</v>
      </c>
      <c r="C879" s="37">
        <v>2019</v>
      </c>
      <c r="D879" s="38">
        <v>750</v>
      </c>
      <c r="E879" s="46">
        <v>6</v>
      </c>
      <c r="F879" s="40"/>
      <c r="G879" s="54">
        <v>0</v>
      </c>
      <c r="H879" s="55" t="s">
        <v>836</v>
      </c>
      <c r="I879" s="76" t="s">
        <v>23</v>
      </c>
      <c r="J879" s="77">
        <v>0</v>
      </c>
      <c r="K879" s="43">
        <v>1786.0869565217392</v>
      </c>
      <c r="L879" s="44">
        <v>267.91304347826087</v>
      </c>
      <c r="M879" s="45">
        <v>2054</v>
      </c>
    </row>
    <row r="880" spans="1:13" ht="15" x14ac:dyDescent="0.35">
      <c r="A880" s="93"/>
      <c r="B880" s="75" t="s">
        <v>23</v>
      </c>
      <c r="C880" s="37" t="s">
        <v>23</v>
      </c>
      <c r="D880" s="38" t="s">
        <v>23</v>
      </c>
      <c r="E880" s="46" t="s">
        <v>23</v>
      </c>
      <c r="F880" s="40"/>
      <c r="G880" s="40" t="s">
        <v>23</v>
      </c>
      <c r="H880" s="41" t="s">
        <v>23</v>
      </c>
      <c r="I880" s="76" t="s">
        <v>23</v>
      </c>
      <c r="J880" s="77" t="s">
        <v>23</v>
      </c>
      <c r="K880" s="43" t="s">
        <v>23</v>
      </c>
      <c r="L880" s="44" t="s">
        <v>23</v>
      </c>
      <c r="M880" s="45" t="s">
        <v>23</v>
      </c>
    </row>
    <row r="881" spans="1:13" ht="15" x14ac:dyDescent="0.35">
      <c r="A881" s="124" t="s">
        <v>841</v>
      </c>
      <c r="B881" s="75" t="s">
        <v>23</v>
      </c>
      <c r="C881" s="37" t="s">
        <v>23</v>
      </c>
      <c r="D881" s="38" t="s">
        <v>23</v>
      </c>
      <c r="E881" s="46" t="s">
        <v>23</v>
      </c>
      <c r="F881" s="40"/>
      <c r="G881" s="40" t="s">
        <v>23</v>
      </c>
      <c r="H881" s="41" t="s">
        <v>23</v>
      </c>
      <c r="I881" s="76" t="s">
        <v>23</v>
      </c>
      <c r="J881" s="77" t="s">
        <v>23</v>
      </c>
      <c r="K881" s="43" t="s">
        <v>23</v>
      </c>
      <c r="L881" s="44" t="s">
        <v>23</v>
      </c>
      <c r="M881" s="45" t="s">
        <v>23</v>
      </c>
    </row>
    <row r="882" spans="1:13" ht="15" x14ac:dyDescent="0.35">
      <c r="A882" s="100" t="s">
        <v>287</v>
      </c>
      <c r="B882" s="75" t="s">
        <v>23</v>
      </c>
      <c r="C882" s="37" t="s">
        <v>23</v>
      </c>
      <c r="D882" s="38" t="s">
        <v>23</v>
      </c>
      <c r="E882" s="46" t="s">
        <v>23</v>
      </c>
      <c r="F882" s="40"/>
      <c r="G882" s="40" t="s">
        <v>23</v>
      </c>
      <c r="H882" s="41" t="s">
        <v>23</v>
      </c>
      <c r="I882" s="76" t="s">
        <v>23</v>
      </c>
      <c r="J882" s="77" t="s">
        <v>23</v>
      </c>
      <c r="K882" s="43" t="s">
        <v>23</v>
      </c>
      <c r="L882" s="44" t="s">
        <v>23</v>
      </c>
      <c r="M882" s="45" t="s">
        <v>23</v>
      </c>
    </row>
    <row r="883" spans="1:13" ht="15" x14ac:dyDescent="0.35">
      <c r="A883" s="74" t="s">
        <v>842</v>
      </c>
      <c r="B883" s="75" t="s">
        <v>233</v>
      </c>
      <c r="C883" s="37">
        <v>2021</v>
      </c>
      <c r="D883" s="38">
        <v>750</v>
      </c>
      <c r="E883" s="46">
        <v>6</v>
      </c>
      <c r="F883" s="40"/>
      <c r="G883" s="150" t="s">
        <v>843</v>
      </c>
      <c r="H883" s="150" t="s">
        <v>289</v>
      </c>
      <c r="I883" s="76" t="s">
        <v>23</v>
      </c>
      <c r="J883" s="44">
        <v>0</v>
      </c>
      <c r="K883" s="43">
        <v>604.34782608695662</v>
      </c>
      <c r="L883" s="44">
        <v>90.652173913043484</v>
      </c>
      <c r="M883" s="45">
        <v>695</v>
      </c>
    </row>
    <row r="884" spans="1:13" ht="15" x14ac:dyDescent="0.35">
      <c r="A884" s="93" t="s">
        <v>844</v>
      </c>
      <c r="B884" s="75"/>
      <c r="C884" s="37"/>
      <c r="D884" s="38"/>
      <c r="E884" s="46"/>
      <c r="F884" s="40"/>
      <c r="G884" s="40"/>
      <c r="H884" s="41"/>
      <c r="I884" s="76" t="s">
        <v>23</v>
      </c>
      <c r="J884" s="77"/>
      <c r="K884" s="43" t="s">
        <v>23</v>
      </c>
      <c r="L884" s="44" t="s">
        <v>23</v>
      </c>
      <c r="M884" s="45" t="s">
        <v>23</v>
      </c>
    </row>
    <row r="885" spans="1:13" ht="15" x14ac:dyDescent="0.35">
      <c r="A885" s="100" t="s">
        <v>287</v>
      </c>
      <c r="B885" s="75" t="s">
        <v>23</v>
      </c>
      <c r="C885" s="37" t="s">
        <v>23</v>
      </c>
      <c r="D885" s="38" t="s">
        <v>23</v>
      </c>
      <c r="E885" s="46" t="s">
        <v>23</v>
      </c>
      <c r="F885" s="40"/>
      <c r="G885" s="40" t="s">
        <v>23</v>
      </c>
      <c r="H885" s="41" t="s">
        <v>23</v>
      </c>
      <c r="I885" s="76" t="s">
        <v>23</v>
      </c>
      <c r="J885" s="77" t="s">
        <v>23</v>
      </c>
      <c r="K885" s="43" t="s">
        <v>23</v>
      </c>
      <c r="L885" s="44" t="s">
        <v>23</v>
      </c>
      <c r="M885" s="45" t="s">
        <v>23</v>
      </c>
    </row>
    <row r="886" spans="1:13" ht="15" x14ac:dyDescent="0.35">
      <c r="A886" s="94" t="s">
        <v>845</v>
      </c>
      <c r="B886" s="75" t="s">
        <v>233</v>
      </c>
      <c r="C886" s="37">
        <v>2020</v>
      </c>
      <c r="D886" s="38">
        <v>750</v>
      </c>
      <c r="E886" s="46">
        <v>6</v>
      </c>
      <c r="F886" s="40"/>
      <c r="G886" s="40" t="s">
        <v>23</v>
      </c>
      <c r="H886" s="41" t="s">
        <v>289</v>
      </c>
      <c r="I886" s="76" t="s">
        <v>23</v>
      </c>
      <c r="J886" s="77">
        <v>0</v>
      </c>
      <c r="K886" s="43">
        <v>658.26086956521749</v>
      </c>
      <c r="L886" s="44">
        <v>98.739130434782624</v>
      </c>
      <c r="M886" s="45">
        <v>757</v>
      </c>
    </row>
    <row r="887" spans="1:13" ht="15" x14ac:dyDescent="0.35">
      <c r="A887" s="100" t="s">
        <v>846</v>
      </c>
      <c r="B887" s="75" t="s">
        <v>23</v>
      </c>
      <c r="C887" s="37" t="s">
        <v>23</v>
      </c>
      <c r="D887" s="38" t="s">
        <v>23</v>
      </c>
      <c r="E887" s="46" t="s">
        <v>23</v>
      </c>
      <c r="F887" s="40"/>
      <c r="G887" s="40" t="s">
        <v>23</v>
      </c>
      <c r="H887" s="41" t="s">
        <v>23</v>
      </c>
      <c r="I887" s="76" t="s">
        <v>23</v>
      </c>
      <c r="J887" s="77" t="s">
        <v>23</v>
      </c>
      <c r="K887" s="43" t="s">
        <v>23</v>
      </c>
      <c r="L887" s="44" t="s">
        <v>23</v>
      </c>
      <c r="M887" s="45" t="s">
        <v>23</v>
      </c>
    </row>
    <row r="888" spans="1:13" ht="15" x14ac:dyDescent="0.35">
      <c r="A888" s="94" t="s">
        <v>847</v>
      </c>
      <c r="B888" s="75" t="s">
        <v>233</v>
      </c>
      <c r="C888" s="37">
        <v>2021</v>
      </c>
      <c r="D888" s="38">
        <v>750</v>
      </c>
      <c r="E888" s="46">
        <v>12</v>
      </c>
      <c r="F888" s="40"/>
      <c r="G888" s="40" t="s">
        <v>23</v>
      </c>
      <c r="H888" s="41" t="s">
        <v>848</v>
      </c>
      <c r="I888" s="76" t="s">
        <v>23</v>
      </c>
      <c r="J888" s="77">
        <v>0</v>
      </c>
      <c r="K888" s="43">
        <v>706.08695652173924</v>
      </c>
      <c r="L888" s="44">
        <v>105.91304347826089</v>
      </c>
      <c r="M888" s="45">
        <v>812</v>
      </c>
    </row>
    <row r="889" spans="1:13" ht="15" x14ac:dyDescent="0.35">
      <c r="A889" s="94" t="s">
        <v>847</v>
      </c>
      <c r="B889" s="75" t="s">
        <v>233</v>
      </c>
      <c r="C889" s="37">
        <v>2022</v>
      </c>
      <c r="D889" s="38">
        <v>750</v>
      </c>
      <c r="E889" s="46">
        <v>12</v>
      </c>
      <c r="F889" s="40"/>
      <c r="G889" s="40" t="s">
        <v>23</v>
      </c>
      <c r="H889" s="41" t="s">
        <v>848</v>
      </c>
      <c r="I889" s="76" t="s">
        <v>23</v>
      </c>
      <c r="J889" s="77">
        <v>0</v>
      </c>
      <c r="K889" s="43">
        <v>706.08695652173924</v>
      </c>
      <c r="L889" s="44">
        <v>105.91304347826089</v>
      </c>
      <c r="M889" s="43">
        <v>812</v>
      </c>
    </row>
    <row r="890" spans="1:13" ht="15" x14ac:dyDescent="0.35">
      <c r="A890" s="94" t="s">
        <v>847</v>
      </c>
      <c r="B890" s="75" t="s">
        <v>233</v>
      </c>
      <c r="C890" s="37">
        <v>2021</v>
      </c>
      <c r="D890" s="38">
        <v>750</v>
      </c>
      <c r="E890" s="46">
        <v>6</v>
      </c>
      <c r="F890" s="40"/>
      <c r="G890" s="40">
        <v>0</v>
      </c>
      <c r="H890" s="41" t="s">
        <v>848</v>
      </c>
      <c r="I890" s="76" t="s">
        <v>23</v>
      </c>
      <c r="J890" s="77">
        <v>0</v>
      </c>
      <c r="K890" s="43">
        <v>849.56521739130437</v>
      </c>
      <c r="L890" s="44">
        <v>127.43478260869566</v>
      </c>
      <c r="M890" s="45">
        <v>977</v>
      </c>
    </row>
    <row r="891" spans="1:13" ht="15" x14ac:dyDescent="0.35">
      <c r="A891" s="94" t="s">
        <v>849</v>
      </c>
      <c r="B891" s="75" t="s">
        <v>233</v>
      </c>
      <c r="C891" s="37">
        <v>2020</v>
      </c>
      <c r="D891" s="38">
        <v>750</v>
      </c>
      <c r="E891" s="46">
        <v>6</v>
      </c>
      <c r="F891" s="40"/>
      <c r="G891" s="40" t="s">
        <v>23</v>
      </c>
      <c r="H891" s="41" t="s">
        <v>848</v>
      </c>
      <c r="I891" s="76" t="s">
        <v>23</v>
      </c>
      <c r="J891" s="77">
        <v>0</v>
      </c>
      <c r="K891" s="43">
        <v>943.47826086956525</v>
      </c>
      <c r="L891" s="44">
        <v>141.52173913043478</v>
      </c>
      <c r="M891" s="45">
        <v>1085</v>
      </c>
    </row>
    <row r="892" spans="1:13" ht="15" x14ac:dyDescent="0.35">
      <c r="A892" s="100" t="s">
        <v>850</v>
      </c>
      <c r="B892" s="75"/>
      <c r="C892" s="37" t="s">
        <v>23</v>
      </c>
      <c r="D892" s="38" t="s">
        <v>23</v>
      </c>
      <c r="E892" s="46" t="s">
        <v>23</v>
      </c>
      <c r="F892" s="40"/>
      <c r="G892" s="40" t="s">
        <v>23</v>
      </c>
      <c r="H892" s="41" t="s">
        <v>23</v>
      </c>
      <c r="I892" s="76" t="s">
        <v>23</v>
      </c>
      <c r="J892" s="77" t="s">
        <v>23</v>
      </c>
      <c r="K892" s="43" t="s">
        <v>23</v>
      </c>
      <c r="L892" s="44" t="s">
        <v>23</v>
      </c>
      <c r="M892" s="45" t="s">
        <v>23</v>
      </c>
    </row>
    <row r="893" spans="1:13" ht="15" x14ac:dyDescent="0.35">
      <c r="A893" s="94" t="s">
        <v>851</v>
      </c>
      <c r="B893" s="75" t="s">
        <v>233</v>
      </c>
      <c r="C893" s="37">
        <v>2021</v>
      </c>
      <c r="D893" s="38">
        <v>750</v>
      </c>
      <c r="E893" s="46">
        <v>12</v>
      </c>
      <c r="F893" s="40"/>
      <c r="G893" s="54" t="s">
        <v>852</v>
      </c>
      <c r="H893" s="55" t="s">
        <v>853</v>
      </c>
      <c r="I893" s="76" t="s">
        <v>23</v>
      </c>
      <c r="J893" s="77">
        <v>0</v>
      </c>
      <c r="K893" s="43">
        <v>873.04347826086962</v>
      </c>
      <c r="L893" s="44">
        <v>130.95652173913044</v>
      </c>
      <c r="M893" s="45">
        <v>1004</v>
      </c>
    </row>
    <row r="894" spans="1:13" ht="15" x14ac:dyDescent="0.35">
      <c r="A894" s="94" t="s">
        <v>854</v>
      </c>
      <c r="B894" s="75" t="s">
        <v>233</v>
      </c>
      <c r="C894" s="37">
        <v>2021</v>
      </c>
      <c r="D894" s="38">
        <v>750</v>
      </c>
      <c r="E894" s="46">
        <v>6</v>
      </c>
      <c r="F894" s="40"/>
      <c r="G894" s="40" t="s">
        <v>855</v>
      </c>
      <c r="H894" s="41" t="s">
        <v>853</v>
      </c>
      <c r="I894" s="76" t="s">
        <v>23</v>
      </c>
      <c r="J894" s="77">
        <v>0</v>
      </c>
      <c r="K894" s="43">
        <v>1271.304347826087</v>
      </c>
      <c r="L894" s="44">
        <v>190.69565217391303</v>
      </c>
      <c r="M894" s="45">
        <v>1462</v>
      </c>
    </row>
    <row r="895" spans="1:13" ht="15" x14ac:dyDescent="0.35">
      <c r="A895" s="74" t="s">
        <v>856</v>
      </c>
      <c r="B895" s="75" t="s">
        <v>233</v>
      </c>
      <c r="C895" s="37">
        <v>2019</v>
      </c>
      <c r="D895" s="38">
        <v>750</v>
      </c>
      <c r="E895" s="46">
        <v>6</v>
      </c>
      <c r="F895" s="40"/>
      <c r="G895" s="54" t="s">
        <v>855</v>
      </c>
      <c r="H895" s="55" t="s">
        <v>853</v>
      </c>
      <c r="I895" s="76" t="s">
        <v>23</v>
      </c>
      <c r="J895" s="77">
        <v>0</v>
      </c>
      <c r="K895" s="43">
        <v>2220.8695652173915</v>
      </c>
      <c r="L895" s="44">
        <v>333.13043478260869</v>
      </c>
      <c r="M895" s="45">
        <v>2554</v>
      </c>
    </row>
    <row r="896" spans="1:13" ht="15" x14ac:dyDescent="0.35">
      <c r="A896" s="74" t="s">
        <v>857</v>
      </c>
      <c r="B896" s="75" t="s">
        <v>233</v>
      </c>
      <c r="C896" s="37">
        <v>2018</v>
      </c>
      <c r="D896" s="38">
        <v>750</v>
      </c>
      <c r="E896" s="46">
        <v>6</v>
      </c>
      <c r="F896" s="40"/>
      <c r="G896" s="40" t="s">
        <v>855</v>
      </c>
      <c r="H896" s="41" t="s">
        <v>853</v>
      </c>
      <c r="I896" s="76" t="s">
        <v>23</v>
      </c>
      <c r="J896" s="77">
        <v>0</v>
      </c>
      <c r="K896" s="43">
        <v>5438.2608695652179</v>
      </c>
      <c r="L896" s="44">
        <v>815.73913043478262</v>
      </c>
      <c r="M896" s="43">
        <v>6254</v>
      </c>
    </row>
    <row r="897" spans="1:13" ht="15" x14ac:dyDescent="0.35">
      <c r="A897" s="100" t="s">
        <v>858</v>
      </c>
      <c r="B897" s="75"/>
      <c r="C897" s="37"/>
      <c r="D897" s="38"/>
      <c r="E897" s="46"/>
      <c r="F897" s="40"/>
      <c r="G897" s="40"/>
      <c r="H897" s="41"/>
      <c r="I897" s="76" t="s">
        <v>23</v>
      </c>
      <c r="J897" s="77"/>
      <c r="K897" s="43" t="s">
        <v>23</v>
      </c>
      <c r="L897" s="44" t="s">
        <v>23</v>
      </c>
      <c r="M897" s="45" t="s">
        <v>23</v>
      </c>
    </row>
    <row r="898" spans="1:13" ht="15" x14ac:dyDescent="0.35">
      <c r="A898" s="114" t="s">
        <v>859</v>
      </c>
      <c r="B898" s="75" t="s">
        <v>233</v>
      </c>
      <c r="C898" s="37">
        <v>2021</v>
      </c>
      <c r="D898" s="38">
        <v>750</v>
      </c>
      <c r="E898" s="46">
        <v>6</v>
      </c>
      <c r="F898" s="40"/>
      <c r="G898" s="151"/>
      <c r="H898" s="151" t="s">
        <v>860</v>
      </c>
      <c r="I898" s="76" t="s">
        <v>23</v>
      </c>
      <c r="J898" s="44">
        <v>0</v>
      </c>
      <c r="K898" s="43">
        <v>3059.13</v>
      </c>
      <c r="L898" s="44">
        <v>458.86950000000002</v>
      </c>
      <c r="M898" s="43">
        <v>3518</v>
      </c>
    </row>
    <row r="899" spans="1:13" ht="15" x14ac:dyDescent="0.35">
      <c r="A899" s="114" t="s">
        <v>861</v>
      </c>
      <c r="B899" s="75" t="s">
        <v>233</v>
      </c>
      <c r="C899" s="37">
        <v>2019</v>
      </c>
      <c r="D899" s="38">
        <v>750</v>
      </c>
      <c r="E899" s="46">
        <v>6</v>
      </c>
      <c r="F899" s="40"/>
      <c r="G899" s="152"/>
      <c r="H899" s="152" t="s">
        <v>860</v>
      </c>
      <c r="I899" s="76" t="s">
        <v>23</v>
      </c>
      <c r="J899" s="44">
        <v>0</v>
      </c>
      <c r="K899" s="43">
        <v>3325.217391304348</v>
      </c>
      <c r="L899" s="44">
        <v>498.78260869565219</v>
      </c>
      <c r="M899" s="45">
        <v>3824</v>
      </c>
    </row>
    <row r="900" spans="1:13" ht="15" x14ac:dyDescent="0.35">
      <c r="A900" s="114" t="s">
        <v>861</v>
      </c>
      <c r="B900" s="75" t="s">
        <v>233</v>
      </c>
      <c r="C900" s="37">
        <v>2020</v>
      </c>
      <c r="D900" s="38">
        <v>750</v>
      </c>
      <c r="E900" s="46">
        <v>6</v>
      </c>
      <c r="F900" s="40"/>
      <c r="G900" s="151"/>
      <c r="H900" s="151" t="s">
        <v>860</v>
      </c>
      <c r="I900" s="76" t="s">
        <v>23</v>
      </c>
      <c r="J900" s="44">
        <v>0</v>
      </c>
      <c r="K900" s="43">
        <v>3294.78</v>
      </c>
      <c r="L900" s="44">
        <v>494.21699999999998</v>
      </c>
      <c r="M900" s="43">
        <v>3789</v>
      </c>
    </row>
    <row r="901" spans="1:13" ht="15" x14ac:dyDescent="0.35">
      <c r="A901" s="94" t="s">
        <v>862</v>
      </c>
      <c r="B901" s="75" t="s">
        <v>233</v>
      </c>
      <c r="C901" s="37">
        <v>2015</v>
      </c>
      <c r="D901" s="38">
        <v>750</v>
      </c>
      <c r="E901" s="46">
        <v>6</v>
      </c>
      <c r="F901" s="40"/>
      <c r="G901" s="40"/>
      <c r="H901" s="41" t="s">
        <v>860</v>
      </c>
      <c r="I901" s="76" t="s">
        <v>23</v>
      </c>
      <c r="J901" s="77">
        <v>0</v>
      </c>
      <c r="K901" s="43">
        <v>12941.74</v>
      </c>
      <c r="L901" s="44">
        <v>1941.261</v>
      </c>
      <c r="M901" s="43">
        <v>14883</v>
      </c>
    </row>
    <row r="902" spans="1:13" ht="15" x14ac:dyDescent="0.35">
      <c r="A902" s="94" t="s">
        <v>862</v>
      </c>
      <c r="B902" s="75" t="s">
        <v>233</v>
      </c>
      <c r="C902" s="37">
        <v>2019</v>
      </c>
      <c r="D902" s="38">
        <v>750</v>
      </c>
      <c r="E902" s="46">
        <v>6</v>
      </c>
      <c r="F902" s="40"/>
      <c r="G902" s="54"/>
      <c r="H902" s="55" t="s">
        <v>860</v>
      </c>
      <c r="I902" s="76" t="s">
        <v>23</v>
      </c>
      <c r="J902" s="77">
        <v>0</v>
      </c>
      <c r="K902" s="43">
        <v>11462.608695652174</v>
      </c>
      <c r="L902" s="44">
        <v>1719.391304347826</v>
      </c>
      <c r="M902" s="45">
        <v>13182</v>
      </c>
    </row>
    <row r="903" spans="1:13" ht="15" x14ac:dyDescent="0.35">
      <c r="A903" s="94" t="s">
        <v>862</v>
      </c>
      <c r="B903" s="75" t="s">
        <v>233</v>
      </c>
      <c r="C903" s="37">
        <v>2020</v>
      </c>
      <c r="D903" s="38">
        <v>750</v>
      </c>
      <c r="E903" s="46">
        <v>6</v>
      </c>
      <c r="F903" s="40"/>
      <c r="G903" s="40"/>
      <c r="H903" s="41" t="s">
        <v>860</v>
      </c>
      <c r="I903" s="76" t="s">
        <v>23</v>
      </c>
      <c r="J903" s="77">
        <v>0</v>
      </c>
      <c r="K903" s="43">
        <v>11432.17</v>
      </c>
      <c r="L903" s="44">
        <v>1714.8254999999999</v>
      </c>
      <c r="M903" s="43">
        <v>13147</v>
      </c>
    </row>
    <row r="904" spans="1:13" ht="15" x14ac:dyDescent="0.35">
      <c r="A904" s="113" t="s">
        <v>863</v>
      </c>
      <c r="B904" s="79" t="s">
        <v>23</v>
      </c>
      <c r="C904" s="80" t="s">
        <v>23</v>
      </c>
      <c r="D904" s="81" t="s">
        <v>23</v>
      </c>
      <c r="E904" s="39" t="s">
        <v>23</v>
      </c>
      <c r="F904" s="82"/>
      <c r="G904" s="54" t="s">
        <v>23</v>
      </c>
      <c r="H904" s="55" t="s">
        <v>23</v>
      </c>
      <c r="I904" s="76" t="s">
        <v>23</v>
      </c>
      <c r="J904" s="77" t="s">
        <v>23</v>
      </c>
      <c r="K904" s="43" t="s">
        <v>23</v>
      </c>
      <c r="L904" s="44" t="s">
        <v>23</v>
      </c>
      <c r="M904" s="45" t="s">
        <v>23</v>
      </c>
    </row>
    <row r="905" spans="1:13" ht="15" x14ac:dyDescent="0.35">
      <c r="A905" s="94" t="s">
        <v>864</v>
      </c>
      <c r="B905" s="75" t="s">
        <v>233</v>
      </c>
      <c r="C905" s="37">
        <v>2016</v>
      </c>
      <c r="D905" s="38">
        <v>750</v>
      </c>
      <c r="E905" s="46">
        <v>6</v>
      </c>
      <c r="F905" s="40"/>
      <c r="G905" s="54" t="s">
        <v>865</v>
      </c>
      <c r="H905" s="55" t="s">
        <v>866</v>
      </c>
      <c r="I905" s="76" t="s">
        <v>23</v>
      </c>
      <c r="J905" s="77">
        <v>0</v>
      </c>
      <c r="K905" s="43">
        <v>4295.652173913044</v>
      </c>
      <c r="L905" s="44">
        <v>644.34782608695662</v>
      </c>
      <c r="M905" s="45">
        <v>4940</v>
      </c>
    </row>
    <row r="906" spans="1:13" ht="15" x14ac:dyDescent="0.35">
      <c r="A906" s="94" t="s">
        <v>864</v>
      </c>
      <c r="B906" s="75" t="s">
        <v>233</v>
      </c>
      <c r="C906" s="37">
        <v>2016</v>
      </c>
      <c r="D906" s="38">
        <v>750</v>
      </c>
      <c r="E906" s="46">
        <v>6</v>
      </c>
      <c r="F906" s="40"/>
      <c r="G906" s="54" t="s">
        <v>865</v>
      </c>
      <c r="H906" s="55" t="s">
        <v>866</v>
      </c>
      <c r="I906" s="76" t="s">
        <v>23</v>
      </c>
      <c r="J906" s="77">
        <v>0</v>
      </c>
      <c r="K906" s="43">
        <v>4295.652173913044</v>
      </c>
      <c r="L906" s="44">
        <v>644.34782608695662</v>
      </c>
      <c r="M906" s="45">
        <v>4940</v>
      </c>
    </row>
    <row r="907" spans="1:13" ht="15" x14ac:dyDescent="0.35">
      <c r="A907" s="94" t="s">
        <v>864</v>
      </c>
      <c r="B907" s="75" t="s">
        <v>233</v>
      </c>
      <c r="C907" s="37">
        <v>2017</v>
      </c>
      <c r="D907" s="38">
        <v>750</v>
      </c>
      <c r="E907" s="46">
        <v>6</v>
      </c>
      <c r="F907" s="40"/>
      <c r="G907" s="40" t="s">
        <v>865</v>
      </c>
      <c r="H907" s="41" t="s">
        <v>866</v>
      </c>
      <c r="I907" s="76" t="s">
        <v>23</v>
      </c>
      <c r="J907" s="77">
        <v>0</v>
      </c>
      <c r="K907" s="43">
        <v>4295.652173913044</v>
      </c>
      <c r="L907" s="44">
        <v>644.34782608695662</v>
      </c>
      <c r="M907" s="45">
        <v>4940</v>
      </c>
    </row>
    <row r="908" spans="1:13" ht="15" x14ac:dyDescent="0.35">
      <c r="A908" s="94" t="s">
        <v>867</v>
      </c>
      <c r="B908" s="75" t="s">
        <v>233</v>
      </c>
      <c r="C908" s="37">
        <v>2015</v>
      </c>
      <c r="D908" s="38">
        <v>750</v>
      </c>
      <c r="E908" s="46">
        <v>6</v>
      </c>
      <c r="F908" s="40"/>
      <c r="G908" s="54" t="s">
        <v>865</v>
      </c>
      <c r="H908" s="55" t="s">
        <v>866</v>
      </c>
      <c r="I908" s="76" t="s">
        <v>23</v>
      </c>
      <c r="J908" s="77">
        <v>0</v>
      </c>
      <c r="K908" s="43">
        <v>8531.3043478260879</v>
      </c>
      <c r="L908" s="44">
        <v>1279.6956521739132</v>
      </c>
      <c r="M908" s="45">
        <v>9811</v>
      </c>
    </row>
    <row r="909" spans="1:13" ht="15" x14ac:dyDescent="0.35">
      <c r="A909" s="93"/>
      <c r="B909" s="75" t="s">
        <v>23</v>
      </c>
      <c r="C909" s="37" t="s">
        <v>23</v>
      </c>
      <c r="D909" s="38" t="s">
        <v>23</v>
      </c>
      <c r="E909" s="46" t="s">
        <v>23</v>
      </c>
      <c r="F909" s="40"/>
      <c r="G909" s="40" t="s">
        <v>23</v>
      </c>
      <c r="H909" s="41" t="s">
        <v>23</v>
      </c>
      <c r="I909" s="76" t="s">
        <v>23</v>
      </c>
      <c r="J909" s="77" t="s">
        <v>23</v>
      </c>
      <c r="K909" s="43" t="s">
        <v>23</v>
      </c>
      <c r="L909" s="44" t="s">
        <v>23</v>
      </c>
      <c r="M909" s="45" t="s">
        <v>23</v>
      </c>
    </row>
    <row r="910" spans="1:13" ht="15" x14ac:dyDescent="0.35">
      <c r="A910" s="93" t="s">
        <v>868</v>
      </c>
      <c r="B910" s="75" t="s">
        <v>23</v>
      </c>
      <c r="C910" s="37" t="s">
        <v>23</v>
      </c>
      <c r="D910" s="38" t="s">
        <v>23</v>
      </c>
      <c r="E910" s="46" t="s">
        <v>23</v>
      </c>
      <c r="F910" s="40"/>
      <c r="G910" s="40" t="s">
        <v>23</v>
      </c>
      <c r="H910" s="41" t="s">
        <v>23</v>
      </c>
      <c r="I910" s="76" t="s">
        <v>23</v>
      </c>
      <c r="J910" s="77" t="s">
        <v>23</v>
      </c>
      <c r="K910" s="43" t="s">
        <v>23</v>
      </c>
      <c r="L910" s="44" t="s">
        <v>23</v>
      </c>
      <c r="M910" s="45" t="s">
        <v>23</v>
      </c>
    </row>
    <row r="911" spans="1:13" ht="15" x14ac:dyDescent="0.35">
      <c r="A911" s="100" t="s">
        <v>869</v>
      </c>
      <c r="B911" s="75" t="s">
        <v>23</v>
      </c>
      <c r="C911" s="37" t="s">
        <v>23</v>
      </c>
      <c r="D911" s="38" t="s">
        <v>23</v>
      </c>
      <c r="E911" s="46" t="s">
        <v>23</v>
      </c>
      <c r="F911" s="40"/>
      <c r="G911" s="40" t="s">
        <v>23</v>
      </c>
      <c r="H911" s="41" t="s">
        <v>23</v>
      </c>
      <c r="I911" s="76" t="s">
        <v>23</v>
      </c>
      <c r="J911" s="77" t="s">
        <v>23</v>
      </c>
      <c r="K911" s="43" t="s">
        <v>23</v>
      </c>
      <c r="L911" s="44" t="s">
        <v>23</v>
      </c>
      <c r="M911" s="45" t="s">
        <v>23</v>
      </c>
    </row>
    <row r="912" spans="1:13" ht="15" x14ac:dyDescent="0.35">
      <c r="A912" s="100" t="s">
        <v>870</v>
      </c>
      <c r="B912" s="75" t="s">
        <v>23</v>
      </c>
      <c r="C912" s="37" t="s">
        <v>23</v>
      </c>
      <c r="D912" s="38" t="s">
        <v>23</v>
      </c>
      <c r="E912" s="46" t="s">
        <v>23</v>
      </c>
      <c r="F912" s="40"/>
      <c r="G912" s="40" t="s">
        <v>23</v>
      </c>
      <c r="H912" s="41" t="s">
        <v>23</v>
      </c>
      <c r="I912" s="76" t="s">
        <v>23</v>
      </c>
      <c r="J912" s="77" t="s">
        <v>23</v>
      </c>
      <c r="K912" s="43" t="s">
        <v>23</v>
      </c>
      <c r="L912" s="44" t="s">
        <v>23</v>
      </c>
      <c r="M912" s="45" t="s">
        <v>23</v>
      </c>
    </row>
    <row r="913" spans="1:13" ht="15" x14ac:dyDescent="0.35">
      <c r="A913" s="94" t="s">
        <v>871</v>
      </c>
      <c r="B913" s="75" t="s">
        <v>233</v>
      </c>
      <c r="C913" s="37">
        <v>2022</v>
      </c>
      <c r="D913" s="38">
        <v>750</v>
      </c>
      <c r="E913" s="46">
        <v>12</v>
      </c>
      <c r="F913" s="40"/>
      <c r="G913" s="40" t="s">
        <v>872</v>
      </c>
      <c r="H913" s="41" t="s">
        <v>873</v>
      </c>
      <c r="I913" s="76" t="s">
        <v>23</v>
      </c>
      <c r="J913" s="77"/>
      <c r="K913" s="43">
        <v>694.78</v>
      </c>
      <c r="L913" s="44">
        <v>104.217</v>
      </c>
      <c r="M913" s="43">
        <v>799</v>
      </c>
    </row>
    <row r="914" spans="1:13" ht="15" x14ac:dyDescent="0.35">
      <c r="A914" s="94" t="s">
        <v>874</v>
      </c>
      <c r="B914" s="75" t="s">
        <v>233</v>
      </c>
      <c r="C914" s="37">
        <v>2022</v>
      </c>
      <c r="D914" s="38">
        <v>750</v>
      </c>
      <c r="E914" s="46">
        <v>12</v>
      </c>
      <c r="F914" s="40"/>
      <c r="G914" s="40" t="s">
        <v>875</v>
      </c>
      <c r="H914" s="41" t="s">
        <v>873</v>
      </c>
      <c r="I914" s="76">
        <v>306</v>
      </c>
      <c r="J914" s="77">
        <v>0</v>
      </c>
      <c r="K914" s="43">
        <v>599.13</v>
      </c>
      <c r="L914" s="44">
        <v>89.869500000000002</v>
      </c>
      <c r="M914" s="43">
        <v>689</v>
      </c>
    </row>
    <row r="915" spans="1:13" ht="15" x14ac:dyDescent="0.35">
      <c r="A915" s="94" t="s">
        <v>876</v>
      </c>
      <c r="B915" s="75" t="s">
        <v>233</v>
      </c>
      <c r="C915" s="37">
        <v>2021</v>
      </c>
      <c r="D915" s="38">
        <v>750</v>
      </c>
      <c r="E915" s="46">
        <v>6</v>
      </c>
      <c r="F915" s="40"/>
      <c r="G915" s="54" t="s">
        <v>877</v>
      </c>
      <c r="H915" s="55" t="s">
        <v>873</v>
      </c>
      <c r="I915" s="76" t="s">
        <v>23</v>
      </c>
      <c r="J915" s="77">
        <v>0</v>
      </c>
      <c r="K915" s="43">
        <v>662.60869565217399</v>
      </c>
      <c r="L915" s="44">
        <v>99.391304347826093</v>
      </c>
      <c r="M915" s="45">
        <v>762</v>
      </c>
    </row>
    <row r="916" spans="1:13" ht="15" x14ac:dyDescent="0.35">
      <c r="A916" s="78" t="s">
        <v>878</v>
      </c>
      <c r="B916" s="79" t="s">
        <v>233</v>
      </c>
      <c r="C916" s="80">
        <v>2017</v>
      </c>
      <c r="D916" s="81">
        <v>750</v>
      </c>
      <c r="E916" s="39">
        <v>6</v>
      </c>
      <c r="F916" s="82"/>
      <c r="G916" s="54" t="s">
        <v>879</v>
      </c>
      <c r="H916" s="55" t="s">
        <v>873</v>
      </c>
      <c r="I916" s="76" t="s">
        <v>23</v>
      </c>
      <c r="J916" s="77">
        <v>0</v>
      </c>
      <c r="K916" s="43">
        <v>767.82608695652175</v>
      </c>
      <c r="L916" s="44">
        <v>115.17391304347825</v>
      </c>
      <c r="M916" s="45">
        <v>883</v>
      </c>
    </row>
    <row r="917" spans="1:13" ht="15" x14ac:dyDescent="0.35">
      <c r="A917" s="100" t="s">
        <v>880</v>
      </c>
      <c r="B917" s="75" t="s">
        <v>23</v>
      </c>
      <c r="C917" s="37" t="s">
        <v>23</v>
      </c>
      <c r="D917" s="38" t="s">
        <v>23</v>
      </c>
      <c r="E917" s="46" t="s">
        <v>23</v>
      </c>
      <c r="F917" s="40"/>
      <c r="G917" s="40" t="s">
        <v>23</v>
      </c>
      <c r="H917" s="41" t="s">
        <v>23</v>
      </c>
      <c r="I917" s="76" t="s">
        <v>23</v>
      </c>
      <c r="J917" s="77" t="s">
        <v>23</v>
      </c>
      <c r="K917" s="43" t="s">
        <v>23</v>
      </c>
      <c r="L917" s="44" t="s">
        <v>23</v>
      </c>
      <c r="M917" s="45" t="s">
        <v>23</v>
      </c>
    </row>
    <row r="918" spans="1:13" ht="15" x14ac:dyDescent="0.35">
      <c r="A918" s="94" t="s">
        <v>881</v>
      </c>
      <c r="B918" s="75" t="s">
        <v>233</v>
      </c>
      <c r="C918" s="37">
        <v>2021</v>
      </c>
      <c r="D918" s="38">
        <v>750</v>
      </c>
      <c r="E918" s="46">
        <v>6</v>
      </c>
      <c r="F918" s="40"/>
      <c r="G918" s="54" t="s">
        <v>882</v>
      </c>
      <c r="H918" s="55" t="s">
        <v>873</v>
      </c>
      <c r="I918" s="76" t="s">
        <v>23</v>
      </c>
      <c r="J918" s="77"/>
      <c r="K918" s="43">
        <v>918.26</v>
      </c>
      <c r="L918" s="44">
        <v>137.739</v>
      </c>
      <c r="M918" s="45">
        <v>1056</v>
      </c>
    </row>
    <row r="919" spans="1:13" ht="15" x14ac:dyDescent="0.35">
      <c r="A919" s="100" t="s">
        <v>883</v>
      </c>
      <c r="B919" s="75" t="s">
        <v>23</v>
      </c>
      <c r="C919" s="37" t="s">
        <v>23</v>
      </c>
      <c r="D919" s="38" t="s">
        <v>23</v>
      </c>
      <c r="E919" s="46" t="s">
        <v>23</v>
      </c>
      <c r="F919" s="40"/>
      <c r="G919" s="40" t="s">
        <v>23</v>
      </c>
      <c r="H919" s="41" t="s">
        <v>23</v>
      </c>
      <c r="I919" s="76" t="s">
        <v>23</v>
      </c>
      <c r="J919" s="77" t="s">
        <v>23</v>
      </c>
      <c r="K919" s="43" t="s">
        <v>23</v>
      </c>
      <c r="L919" s="44" t="s">
        <v>23</v>
      </c>
      <c r="M919" s="45" t="s">
        <v>23</v>
      </c>
    </row>
    <row r="920" spans="1:13" ht="15" x14ac:dyDescent="0.35">
      <c r="A920" s="94" t="s">
        <v>884</v>
      </c>
      <c r="B920" s="75" t="s">
        <v>233</v>
      </c>
      <c r="C920" s="37">
        <v>2019</v>
      </c>
      <c r="D920" s="38">
        <v>750</v>
      </c>
      <c r="E920" s="46">
        <v>6</v>
      </c>
      <c r="F920" s="40"/>
      <c r="G920" s="54" t="s">
        <v>885</v>
      </c>
      <c r="H920" s="55" t="s">
        <v>873</v>
      </c>
      <c r="I920" s="76" t="s">
        <v>23</v>
      </c>
      <c r="J920" s="77"/>
      <c r="K920" s="43">
        <v>1120.8695652173915</v>
      </c>
      <c r="L920" s="44">
        <v>168.13043478260872</v>
      </c>
      <c r="M920" s="45">
        <v>1289</v>
      </c>
    </row>
    <row r="921" spans="1:13" ht="15" x14ac:dyDescent="0.35">
      <c r="A921" s="100" t="s">
        <v>886</v>
      </c>
      <c r="B921" s="75" t="s">
        <v>23</v>
      </c>
      <c r="C921" s="37" t="s">
        <v>23</v>
      </c>
      <c r="D921" s="38" t="s">
        <v>23</v>
      </c>
      <c r="E921" s="46" t="s">
        <v>23</v>
      </c>
      <c r="F921" s="40"/>
      <c r="G921" s="40" t="s">
        <v>23</v>
      </c>
      <c r="H921" s="41" t="s">
        <v>23</v>
      </c>
      <c r="I921" s="76" t="s">
        <v>23</v>
      </c>
      <c r="J921" s="77" t="s">
        <v>23</v>
      </c>
      <c r="K921" s="43" t="s">
        <v>23</v>
      </c>
      <c r="L921" s="44" t="s">
        <v>23</v>
      </c>
      <c r="M921" s="45" t="s">
        <v>23</v>
      </c>
    </row>
    <row r="922" spans="1:13" ht="15" x14ac:dyDescent="0.35">
      <c r="A922" s="94" t="s">
        <v>887</v>
      </c>
      <c r="B922" s="75" t="s">
        <v>233</v>
      </c>
      <c r="C922" s="37">
        <v>2018</v>
      </c>
      <c r="D922" s="38">
        <v>750</v>
      </c>
      <c r="E922" s="46">
        <v>6</v>
      </c>
      <c r="F922" s="40"/>
      <c r="G922" s="54" t="s">
        <v>888</v>
      </c>
      <c r="H922" s="55" t="s">
        <v>873</v>
      </c>
      <c r="I922" s="76" t="s">
        <v>23</v>
      </c>
      <c r="J922" s="77"/>
      <c r="K922" s="43">
        <v>804.34782608695662</v>
      </c>
      <c r="L922" s="44">
        <v>120.65217391304348</v>
      </c>
      <c r="M922" s="45">
        <v>925</v>
      </c>
    </row>
    <row r="923" spans="1:13" ht="15" x14ac:dyDescent="0.35">
      <c r="A923" s="94" t="s">
        <v>887</v>
      </c>
      <c r="B923" s="75" t="s">
        <v>233</v>
      </c>
      <c r="C923" s="37">
        <v>2019</v>
      </c>
      <c r="D923" s="38" t="s">
        <v>258</v>
      </c>
      <c r="E923" s="46">
        <v>6</v>
      </c>
      <c r="F923" s="40"/>
      <c r="G923" s="40" t="s">
        <v>888</v>
      </c>
      <c r="H923" s="41" t="s">
        <v>873</v>
      </c>
      <c r="I923" s="76" t="s">
        <v>23</v>
      </c>
      <c r="J923" s="77"/>
      <c r="K923" s="43">
        <v>1649.57</v>
      </c>
      <c r="L923" s="44">
        <v>247.43549999999999</v>
      </c>
      <c r="M923" s="43">
        <v>1897</v>
      </c>
    </row>
    <row r="924" spans="1:13" ht="15" x14ac:dyDescent="0.35">
      <c r="A924" s="100" t="s">
        <v>889</v>
      </c>
      <c r="B924" s="75" t="s">
        <v>23</v>
      </c>
      <c r="C924" s="37" t="s">
        <v>23</v>
      </c>
      <c r="D924" s="38" t="s">
        <v>23</v>
      </c>
      <c r="E924" s="46" t="s">
        <v>23</v>
      </c>
      <c r="F924" s="40"/>
      <c r="G924" s="40" t="s">
        <v>23</v>
      </c>
      <c r="H924" s="41" t="s">
        <v>23</v>
      </c>
      <c r="I924" s="76" t="s">
        <v>23</v>
      </c>
      <c r="J924" s="77" t="s">
        <v>23</v>
      </c>
      <c r="K924" s="43" t="s">
        <v>23</v>
      </c>
      <c r="L924" s="44" t="s">
        <v>23</v>
      </c>
      <c r="M924" s="45" t="s">
        <v>23</v>
      </c>
    </row>
    <row r="925" spans="1:13" ht="15" x14ac:dyDescent="0.35">
      <c r="A925" s="94" t="s">
        <v>890</v>
      </c>
      <c r="B925" s="75" t="s">
        <v>233</v>
      </c>
      <c r="C925" s="37">
        <v>2020</v>
      </c>
      <c r="D925" s="38">
        <v>750</v>
      </c>
      <c r="E925" s="46">
        <v>12</v>
      </c>
      <c r="F925" s="40">
        <v>0</v>
      </c>
      <c r="G925" s="40" t="s">
        <v>891</v>
      </c>
      <c r="H925" s="41" t="s">
        <v>873</v>
      </c>
      <c r="I925" s="76" t="s">
        <v>23</v>
      </c>
      <c r="J925" s="77"/>
      <c r="K925" s="43">
        <v>373.91</v>
      </c>
      <c r="L925" s="44">
        <v>56.086500000000001</v>
      </c>
      <c r="M925" s="45">
        <v>430</v>
      </c>
    </row>
    <row r="926" spans="1:13" ht="15" x14ac:dyDescent="0.35">
      <c r="A926" s="94" t="s">
        <v>890</v>
      </c>
      <c r="B926" s="75" t="s">
        <v>233</v>
      </c>
      <c r="C926" s="37">
        <v>2022</v>
      </c>
      <c r="D926" s="38">
        <v>750</v>
      </c>
      <c r="E926" s="46">
        <v>12</v>
      </c>
      <c r="F926" s="40">
        <v>0</v>
      </c>
      <c r="G926" s="40" t="s">
        <v>891</v>
      </c>
      <c r="H926" s="41" t="s">
        <v>873</v>
      </c>
      <c r="I926" s="76" t="s">
        <v>23</v>
      </c>
      <c r="J926" s="77"/>
      <c r="K926" s="43">
        <v>400</v>
      </c>
      <c r="L926" s="44">
        <v>60</v>
      </c>
      <c r="M926" s="43">
        <v>460</v>
      </c>
    </row>
    <row r="927" spans="1:13" ht="15" x14ac:dyDescent="0.35">
      <c r="A927" s="94" t="s">
        <v>890</v>
      </c>
      <c r="B927" s="75" t="s">
        <v>233</v>
      </c>
      <c r="C927" s="37">
        <v>2022</v>
      </c>
      <c r="D927" s="38">
        <v>750</v>
      </c>
      <c r="E927" s="46">
        <v>12</v>
      </c>
      <c r="F927" s="40"/>
      <c r="G927" s="76" t="s">
        <v>892</v>
      </c>
      <c r="H927" s="76" t="s">
        <v>873</v>
      </c>
      <c r="I927" s="76" t="s">
        <v>23</v>
      </c>
      <c r="J927" s="44"/>
      <c r="K927" s="43">
        <v>400</v>
      </c>
      <c r="L927" s="44">
        <v>60</v>
      </c>
      <c r="M927" s="43">
        <v>460</v>
      </c>
    </row>
    <row r="928" spans="1:13" ht="15" x14ac:dyDescent="0.35">
      <c r="A928" s="74" t="s">
        <v>890</v>
      </c>
      <c r="B928" s="75" t="s">
        <v>233</v>
      </c>
      <c r="C928" s="37">
        <v>2020</v>
      </c>
      <c r="D928" s="38">
        <v>750</v>
      </c>
      <c r="E928" s="46">
        <v>12</v>
      </c>
      <c r="F928" s="40"/>
      <c r="G928" s="40" t="s">
        <v>892</v>
      </c>
      <c r="H928" s="41" t="s">
        <v>873</v>
      </c>
      <c r="I928" s="76" t="s">
        <v>23</v>
      </c>
      <c r="J928" s="77"/>
      <c r="K928" s="43">
        <v>400</v>
      </c>
      <c r="L928" s="44">
        <v>60</v>
      </c>
      <c r="M928" s="45">
        <v>460</v>
      </c>
    </row>
    <row r="929" spans="1:13" ht="15" x14ac:dyDescent="0.35">
      <c r="A929" s="93"/>
      <c r="B929" s="75" t="s">
        <v>23</v>
      </c>
      <c r="C929" s="37" t="s">
        <v>23</v>
      </c>
      <c r="D929" s="38" t="s">
        <v>23</v>
      </c>
      <c r="E929" s="46" t="s">
        <v>23</v>
      </c>
      <c r="F929" s="40"/>
      <c r="G929" s="40" t="s">
        <v>23</v>
      </c>
      <c r="H929" s="41" t="s">
        <v>23</v>
      </c>
      <c r="I929" s="76" t="s">
        <v>23</v>
      </c>
      <c r="J929" s="77" t="s">
        <v>23</v>
      </c>
      <c r="K929" s="43" t="s">
        <v>23</v>
      </c>
      <c r="L929" s="44" t="s">
        <v>23</v>
      </c>
      <c r="M929" s="45" t="s">
        <v>23</v>
      </c>
    </row>
    <row r="930" spans="1:13" ht="15" x14ac:dyDescent="0.35">
      <c r="A930" s="94" t="s">
        <v>893</v>
      </c>
      <c r="B930" s="75" t="s">
        <v>23</v>
      </c>
      <c r="C930" s="37" t="s">
        <v>23</v>
      </c>
      <c r="D930" s="38" t="s">
        <v>23</v>
      </c>
      <c r="E930" s="46" t="s">
        <v>23</v>
      </c>
      <c r="F930" s="40"/>
      <c r="G930" s="40" t="s">
        <v>23</v>
      </c>
      <c r="H930" s="41" t="s">
        <v>23</v>
      </c>
      <c r="I930" s="76" t="s">
        <v>23</v>
      </c>
      <c r="J930" s="77" t="s">
        <v>23</v>
      </c>
      <c r="K930" s="43" t="s">
        <v>23</v>
      </c>
      <c r="L930" s="44" t="s">
        <v>23</v>
      </c>
      <c r="M930" s="45" t="s">
        <v>23</v>
      </c>
    </row>
    <row r="931" spans="1:13" ht="15" x14ac:dyDescent="0.35">
      <c r="A931" s="100" t="s">
        <v>894</v>
      </c>
      <c r="B931" s="75" t="s">
        <v>23</v>
      </c>
      <c r="C931" s="37" t="s">
        <v>23</v>
      </c>
      <c r="D931" s="38" t="s">
        <v>23</v>
      </c>
      <c r="E931" s="46" t="s">
        <v>23</v>
      </c>
      <c r="F931" s="40"/>
      <c r="G931" s="40" t="s">
        <v>23</v>
      </c>
      <c r="H931" s="41" t="s">
        <v>23</v>
      </c>
      <c r="I931" s="76" t="s">
        <v>23</v>
      </c>
      <c r="J931" s="77" t="s">
        <v>23</v>
      </c>
      <c r="K931" s="43" t="s">
        <v>23</v>
      </c>
      <c r="L931" s="44" t="s">
        <v>23</v>
      </c>
      <c r="M931" s="45" t="s">
        <v>23</v>
      </c>
    </row>
    <row r="932" spans="1:13" ht="15" x14ac:dyDescent="0.35">
      <c r="A932" s="153" t="s">
        <v>895</v>
      </c>
      <c r="B932" s="79" t="s">
        <v>896</v>
      </c>
      <c r="C932" s="80">
        <v>2021</v>
      </c>
      <c r="D932" s="81">
        <v>750</v>
      </c>
      <c r="E932" s="39">
        <v>6</v>
      </c>
      <c r="F932" s="82"/>
      <c r="G932" s="54" t="s">
        <v>897</v>
      </c>
      <c r="H932" s="55" t="s">
        <v>23</v>
      </c>
      <c r="I932" s="76">
        <v>549.26</v>
      </c>
      <c r="J932" s="77">
        <v>0</v>
      </c>
      <c r="K932" s="43">
        <v>889.56521739130437</v>
      </c>
      <c r="L932" s="44">
        <v>133.43478260869566</v>
      </c>
      <c r="M932" s="45">
        <v>1023</v>
      </c>
    </row>
    <row r="933" spans="1:13" ht="15" x14ac:dyDescent="0.35">
      <c r="A933" s="93"/>
      <c r="B933" s="75" t="s">
        <v>23</v>
      </c>
      <c r="C933" s="37" t="s">
        <v>23</v>
      </c>
      <c r="D933" s="38" t="s">
        <v>23</v>
      </c>
      <c r="E933" s="46" t="s">
        <v>23</v>
      </c>
      <c r="F933" s="40"/>
      <c r="G933" s="40" t="s">
        <v>23</v>
      </c>
      <c r="H933" s="41" t="s">
        <v>23</v>
      </c>
      <c r="I933" s="76" t="s">
        <v>23</v>
      </c>
      <c r="J933" s="77" t="s">
        <v>23</v>
      </c>
      <c r="K933" s="43" t="s">
        <v>23</v>
      </c>
      <c r="L933" s="44" t="s">
        <v>23</v>
      </c>
      <c r="M933" s="45" t="s">
        <v>23</v>
      </c>
    </row>
    <row r="934" spans="1:13" ht="15" x14ac:dyDescent="0.35">
      <c r="A934" s="93" t="s">
        <v>898</v>
      </c>
      <c r="B934" s="75" t="s">
        <v>23</v>
      </c>
      <c r="C934" s="37" t="s">
        <v>23</v>
      </c>
      <c r="D934" s="38" t="s">
        <v>23</v>
      </c>
      <c r="E934" s="46" t="s">
        <v>23</v>
      </c>
      <c r="F934" s="40"/>
      <c r="G934" s="40" t="s">
        <v>23</v>
      </c>
      <c r="H934" s="41" t="s">
        <v>23</v>
      </c>
      <c r="I934" s="76" t="s">
        <v>23</v>
      </c>
      <c r="J934" s="77" t="s">
        <v>23</v>
      </c>
      <c r="K934" s="43" t="s">
        <v>23</v>
      </c>
      <c r="L934" s="44" t="s">
        <v>23</v>
      </c>
      <c r="M934" s="45" t="s">
        <v>23</v>
      </c>
    </row>
    <row r="935" spans="1:13" ht="15" x14ac:dyDescent="0.35">
      <c r="A935" s="100" t="s">
        <v>899</v>
      </c>
      <c r="B935" s="75" t="s">
        <v>23</v>
      </c>
      <c r="C935" s="37" t="s">
        <v>23</v>
      </c>
      <c r="D935" s="38" t="s">
        <v>23</v>
      </c>
      <c r="E935" s="46" t="s">
        <v>23</v>
      </c>
      <c r="F935" s="40"/>
      <c r="G935" s="40" t="s">
        <v>23</v>
      </c>
      <c r="H935" s="41" t="s">
        <v>23</v>
      </c>
      <c r="I935" s="76" t="s">
        <v>23</v>
      </c>
      <c r="J935" s="77" t="s">
        <v>23</v>
      </c>
      <c r="K935" s="43" t="s">
        <v>23</v>
      </c>
      <c r="L935" s="44" t="s">
        <v>23</v>
      </c>
      <c r="M935" s="45" t="s">
        <v>23</v>
      </c>
    </row>
    <row r="936" spans="1:13" ht="15" x14ac:dyDescent="0.35">
      <c r="A936" s="94" t="s">
        <v>900</v>
      </c>
      <c r="B936" s="75" t="s">
        <v>233</v>
      </c>
      <c r="C936" s="37">
        <v>2021</v>
      </c>
      <c r="D936" s="38">
        <v>750</v>
      </c>
      <c r="E936" s="46">
        <v>6</v>
      </c>
      <c r="F936" s="40"/>
      <c r="G936" s="40" t="s">
        <v>901</v>
      </c>
      <c r="H936" s="41" t="s">
        <v>902</v>
      </c>
      <c r="I936" s="76" t="s">
        <v>23</v>
      </c>
      <c r="J936" s="77">
        <v>0</v>
      </c>
      <c r="K936" s="43">
        <v>1189.5652173913045</v>
      </c>
      <c r="L936" s="44">
        <v>178.43478260869566</v>
      </c>
      <c r="M936" s="45">
        <v>1368</v>
      </c>
    </row>
    <row r="937" spans="1:13" ht="15" x14ac:dyDescent="0.35">
      <c r="A937" s="93"/>
      <c r="B937" s="75" t="s">
        <v>23</v>
      </c>
      <c r="C937" s="37" t="s">
        <v>23</v>
      </c>
      <c r="D937" s="38" t="s">
        <v>23</v>
      </c>
      <c r="E937" s="46" t="s">
        <v>23</v>
      </c>
      <c r="F937" s="40"/>
      <c r="G937" s="40" t="s">
        <v>23</v>
      </c>
      <c r="H937" s="41" t="s">
        <v>23</v>
      </c>
      <c r="I937" s="76" t="s">
        <v>23</v>
      </c>
      <c r="J937" s="77" t="s">
        <v>23</v>
      </c>
      <c r="K937" s="43" t="s">
        <v>23</v>
      </c>
      <c r="L937" s="44" t="s">
        <v>23</v>
      </c>
      <c r="M937" s="45" t="s">
        <v>23</v>
      </c>
    </row>
    <row r="938" spans="1:13" ht="15" x14ac:dyDescent="0.35">
      <c r="A938" s="93" t="s">
        <v>903</v>
      </c>
      <c r="B938" s="75" t="s">
        <v>23</v>
      </c>
      <c r="C938" s="37" t="s">
        <v>23</v>
      </c>
      <c r="D938" s="38" t="s">
        <v>23</v>
      </c>
      <c r="E938" s="46" t="s">
        <v>23</v>
      </c>
      <c r="F938" s="40"/>
      <c r="G938" s="40" t="s">
        <v>23</v>
      </c>
      <c r="H938" s="41" t="s">
        <v>23</v>
      </c>
      <c r="I938" s="76" t="s">
        <v>23</v>
      </c>
      <c r="J938" s="77" t="s">
        <v>23</v>
      </c>
      <c r="K938" s="43" t="s">
        <v>23</v>
      </c>
      <c r="L938" s="44" t="s">
        <v>23</v>
      </c>
      <c r="M938" s="45" t="s">
        <v>23</v>
      </c>
    </row>
    <row r="939" spans="1:13" ht="15" x14ac:dyDescent="0.35">
      <c r="A939" s="100" t="s">
        <v>904</v>
      </c>
      <c r="B939" s="75" t="s">
        <v>23</v>
      </c>
      <c r="C939" s="37" t="s">
        <v>23</v>
      </c>
      <c r="D939" s="38" t="s">
        <v>23</v>
      </c>
      <c r="E939" s="46" t="s">
        <v>23</v>
      </c>
      <c r="F939" s="40"/>
      <c r="G939" s="40" t="s">
        <v>23</v>
      </c>
      <c r="H939" s="41" t="s">
        <v>23</v>
      </c>
      <c r="I939" s="76" t="s">
        <v>23</v>
      </c>
      <c r="J939" s="77" t="s">
        <v>23</v>
      </c>
      <c r="K939" s="43" t="s">
        <v>23</v>
      </c>
      <c r="L939" s="44" t="s">
        <v>23</v>
      </c>
      <c r="M939" s="45" t="s">
        <v>23</v>
      </c>
    </row>
    <row r="940" spans="1:13" ht="15" x14ac:dyDescent="0.35">
      <c r="A940" s="95" t="s">
        <v>905</v>
      </c>
      <c r="B940" s="79" t="s">
        <v>233</v>
      </c>
      <c r="C940" s="80">
        <v>2022</v>
      </c>
      <c r="D940" s="81">
        <v>750</v>
      </c>
      <c r="E940" s="39">
        <v>6</v>
      </c>
      <c r="F940" s="82"/>
      <c r="G940" s="108" t="s">
        <v>347</v>
      </c>
      <c r="H940" s="108" t="s">
        <v>906</v>
      </c>
      <c r="I940" s="76">
        <v>1152.3900000000001</v>
      </c>
      <c r="J940" s="86">
        <v>0</v>
      </c>
      <c r="K940" s="43">
        <v>1687.826086956522</v>
      </c>
      <c r="L940" s="44">
        <v>253.17391304347828</v>
      </c>
      <c r="M940" s="45">
        <v>1941</v>
      </c>
    </row>
    <row r="941" spans="1:13" ht="15" x14ac:dyDescent="0.35">
      <c r="A941" s="114" t="s">
        <v>907</v>
      </c>
      <c r="B941" s="75" t="s">
        <v>233</v>
      </c>
      <c r="C941" s="37">
        <v>2020</v>
      </c>
      <c r="D941" s="38">
        <v>750</v>
      </c>
      <c r="E941" s="46">
        <v>6</v>
      </c>
      <c r="F941" s="40"/>
      <c r="G941" s="54" t="s">
        <v>347</v>
      </c>
      <c r="H941" s="55" t="s">
        <v>906</v>
      </c>
      <c r="I941" s="76" t="s">
        <v>23</v>
      </c>
      <c r="J941" s="77">
        <v>0</v>
      </c>
      <c r="K941" s="43">
        <v>3189.5652173913045</v>
      </c>
      <c r="L941" s="44">
        <v>478.43478260869563</v>
      </c>
      <c r="M941" s="45">
        <v>3668</v>
      </c>
    </row>
    <row r="942" spans="1:13" ht="15" x14ac:dyDescent="0.35">
      <c r="A942" s="114" t="s">
        <v>908</v>
      </c>
      <c r="B942" s="75" t="s">
        <v>233</v>
      </c>
      <c r="C942" s="37">
        <v>2021</v>
      </c>
      <c r="D942" s="38">
        <v>750</v>
      </c>
      <c r="E942" s="46">
        <v>6</v>
      </c>
      <c r="F942" s="40"/>
      <c r="G942" s="40" t="s">
        <v>347</v>
      </c>
      <c r="H942" s="41" t="s">
        <v>906</v>
      </c>
      <c r="I942" s="76">
        <v>1455</v>
      </c>
      <c r="J942" s="77">
        <v>0</v>
      </c>
      <c r="K942" s="43">
        <v>2082.61</v>
      </c>
      <c r="L942" s="44">
        <v>312.39150000000001</v>
      </c>
      <c r="M942" s="43">
        <v>2395</v>
      </c>
    </row>
    <row r="943" spans="1:13" ht="15" x14ac:dyDescent="0.35">
      <c r="A943" s="114" t="s">
        <v>909</v>
      </c>
      <c r="B943" s="75" t="s">
        <v>233</v>
      </c>
      <c r="C943" s="37">
        <v>2020</v>
      </c>
      <c r="D943" s="38">
        <v>750</v>
      </c>
      <c r="E943" s="46">
        <v>6</v>
      </c>
      <c r="F943" s="40"/>
      <c r="G943" s="54" t="s">
        <v>353</v>
      </c>
      <c r="H943" s="55" t="s">
        <v>906</v>
      </c>
      <c r="I943" s="76" t="s">
        <v>23</v>
      </c>
      <c r="J943" s="77">
        <v>0</v>
      </c>
      <c r="K943" s="43">
        <v>2165.217391304348</v>
      </c>
      <c r="L943" s="44">
        <v>324.78260869565219</v>
      </c>
      <c r="M943" s="45">
        <v>2490</v>
      </c>
    </row>
    <row r="944" spans="1:13" ht="15" x14ac:dyDescent="0.35">
      <c r="A944" s="114" t="s">
        <v>909</v>
      </c>
      <c r="B944" s="75" t="s">
        <v>233</v>
      </c>
      <c r="C944" s="37">
        <v>2021</v>
      </c>
      <c r="D944" s="38">
        <v>750</v>
      </c>
      <c r="E944" s="46">
        <v>6</v>
      </c>
      <c r="F944" s="40"/>
      <c r="G944" s="40" t="s">
        <v>353</v>
      </c>
      <c r="H944" s="41" t="s">
        <v>906</v>
      </c>
      <c r="I944" s="76" t="s">
        <v>23</v>
      </c>
      <c r="J944" s="77">
        <v>0</v>
      </c>
      <c r="K944" s="43">
        <v>2224.35</v>
      </c>
      <c r="L944" s="44">
        <v>333.65249999999997</v>
      </c>
      <c r="M944" s="43">
        <v>2558</v>
      </c>
    </row>
    <row r="945" spans="1:13" ht="15" x14ac:dyDescent="0.35">
      <c r="A945" s="114" t="s">
        <v>910</v>
      </c>
      <c r="B945" s="75" t="s">
        <v>233</v>
      </c>
      <c r="C945" s="37">
        <v>2019</v>
      </c>
      <c r="D945" s="38">
        <v>750</v>
      </c>
      <c r="E945" s="46">
        <v>6</v>
      </c>
      <c r="F945" s="40"/>
      <c r="G945" s="40" t="s">
        <v>353</v>
      </c>
      <c r="H945" s="41" t="s">
        <v>906</v>
      </c>
      <c r="I945" s="76" t="s">
        <v>23</v>
      </c>
      <c r="J945" s="77">
        <v>0</v>
      </c>
      <c r="K945" s="43">
        <v>4824.3500000000004</v>
      </c>
      <c r="L945" s="44">
        <v>723.65250000000003</v>
      </c>
      <c r="M945" s="43">
        <v>5548</v>
      </c>
    </row>
    <row r="946" spans="1:13" ht="15" x14ac:dyDescent="0.35">
      <c r="A946" s="93"/>
      <c r="B946" s="75" t="s">
        <v>23</v>
      </c>
      <c r="C946" s="37" t="s">
        <v>23</v>
      </c>
      <c r="D946" s="38" t="s">
        <v>23</v>
      </c>
      <c r="E946" s="46" t="s">
        <v>23</v>
      </c>
      <c r="F946" s="40"/>
      <c r="G946" s="40" t="s">
        <v>23</v>
      </c>
      <c r="H946" s="41" t="s">
        <v>23</v>
      </c>
      <c r="I946" s="76" t="s">
        <v>23</v>
      </c>
      <c r="J946" s="77" t="s">
        <v>23</v>
      </c>
      <c r="K946" s="43" t="s">
        <v>23</v>
      </c>
      <c r="L946" s="44" t="s">
        <v>23</v>
      </c>
      <c r="M946" s="45" t="s">
        <v>23</v>
      </c>
    </row>
    <row r="947" spans="1:13" ht="15" x14ac:dyDescent="0.35">
      <c r="A947" s="93" t="s">
        <v>911</v>
      </c>
      <c r="B947" s="75" t="s">
        <v>23</v>
      </c>
      <c r="C947" s="37" t="s">
        <v>23</v>
      </c>
      <c r="D947" s="38" t="s">
        <v>23</v>
      </c>
      <c r="E947" s="46" t="s">
        <v>23</v>
      </c>
      <c r="F947" s="40"/>
      <c r="G947" s="40" t="s">
        <v>23</v>
      </c>
      <c r="H947" s="41" t="s">
        <v>23</v>
      </c>
      <c r="I947" s="76" t="s">
        <v>23</v>
      </c>
      <c r="J947" s="77" t="s">
        <v>23</v>
      </c>
      <c r="K947" s="43" t="s">
        <v>23</v>
      </c>
      <c r="L947" s="44" t="s">
        <v>23</v>
      </c>
      <c r="M947" s="45" t="s">
        <v>23</v>
      </c>
    </row>
    <row r="948" spans="1:13" ht="15" x14ac:dyDescent="0.35">
      <c r="A948" s="93" t="s">
        <v>912</v>
      </c>
      <c r="B948" s="75" t="s">
        <v>23</v>
      </c>
      <c r="C948" s="37" t="s">
        <v>23</v>
      </c>
      <c r="D948" s="38" t="s">
        <v>23</v>
      </c>
      <c r="E948" s="46" t="s">
        <v>23</v>
      </c>
      <c r="F948" s="40"/>
      <c r="G948" s="40" t="s">
        <v>23</v>
      </c>
      <c r="H948" s="41" t="s">
        <v>23</v>
      </c>
      <c r="I948" s="76" t="s">
        <v>23</v>
      </c>
      <c r="J948" s="77" t="s">
        <v>23</v>
      </c>
      <c r="K948" s="43" t="s">
        <v>23</v>
      </c>
      <c r="L948" s="44" t="s">
        <v>23</v>
      </c>
      <c r="M948" s="45" t="s">
        <v>23</v>
      </c>
    </row>
    <row r="949" spans="1:13" ht="15" x14ac:dyDescent="0.35">
      <c r="A949" s="93" t="s">
        <v>913</v>
      </c>
      <c r="B949" s="75" t="s">
        <v>23</v>
      </c>
      <c r="C949" s="37" t="s">
        <v>23</v>
      </c>
      <c r="D949" s="38" t="s">
        <v>23</v>
      </c>
      <c r="E949" s="46" t="s">
        <v>23</v>
      </c>
      <c r="F949" s="40"/>
      <c r="G949" s="40" t="s">
        <v>23</v>
      </c>
      <c r="H949" s="41" t="s">
        <v>23</v>
      </c>
      <c r="I949" s="76" t="s">
        <v>23</v>
      </c>
      <c r="J949" s="77" t="s">
        <v>23</v>
      </c>
      <c r="K949" s="43" t="s">
        <v>23</v>
      </c>
      <c r="L949" s="44" t="s">
        <v>23</v>
      </c>
      <c r="M949" s="45" t="s">
        <v>23</v>
      </c>
    </row>
    <row r="950" spans="1:13" ht="15" x14ac:dyDescent="0.35">
      <c r="A950" s="100" t="s">
        <v>914</v>
      </c>
      <c r="B950" s="75" t="s">
        <v>23</v>
      </c>
      <c r="C950" s="37" t="s">
        <v>23</v>
      </c>
      <c r="D950" s="38" t="s">
        <v>23</v>
      </c>
      <c r="E950" s="46" t="s">
        <v>23</v>
      </c>
      <c r="F950" s="40"/>
      <c r="G950" s="40" t="s">
        <v>23</v>
      </c>
      <c r="H950" s="41" t="s">
        <v>23</v>
      </c>
      <c r="I950" s="76" t="s">
        <v>23</v>
      </c>
      <c r="J950" s="77" t="s">
        <v>23</v>
      </c>
      <c r="K950" s="43" t="s">
        <v>23</v>
      </c>
      <c r="L950" s="44" t="s">
        <v>23</v>
      </c>
      <c r="M950" s="45" t="s">
        <v>23</v>
      </c>
    </row>
    <row r="951" spans="1:13" ht="15" x14ac:dyDescent="0.35">
      <c r="A951" s="94" t="s">
        <v>915</v>
      </c>
      <c r="B951" s="75" t="s">
        <v>233</v>
      </c>
      <c r="C951" s="37">
        <v>2022</v>
      </c>
      <c r="D951" s="38">
        <v>750</v>
      </c>
      <c r="E951" s="46">
        <v>6</v>
      </c>
      <c r="F951" s="40"/>
      <c r="G951" s="40" t="s">
        <v>347</v>
      </c>
      <c r="H951" s="41" t="s">
        <v>916</v>
      </c>
      <c r="I951" s="76" t="s">
        <v>23</v>
      </c>
      <c r="J951" s="77">
        <v>0</v>
      </c>
      <c r="K951" s="43">
        <v>1092.17</v>
      </c>
      <c r="L951" s="44">
        <v>163.82550000000001</v>
      </c>
      <c r="M951" s="43">
        <v>1256</v>
      </c>
    </row>
    <row r="952" spans="1:13" ht="15" x14ac:dyDescent="0.35">
      <c r="A952" s="94" t="s">
        <v>917</v>
      </c>
      <c r="B952" s="75" t="s">
        <v>233</v>
      </c>
      <c r="C952" s="37">
        <v>2020</v>
      </c>
      <c r="D952" s="38">
        <v>750</v>
      </c>
      <c r="E952" s="46">
        <v>6</v>
      </c>
      <c r="F952" s="40"/>
      <c r="G952" s="40" t="s">
        <v>646</v>
      </c>
      <c r="H952" s="41" t="s">
        <v>916</v>
      </c>
      <c r="I952" s="76" t="s">
        <v>23</v>
      </c>
      <c r="J952" s="77">
        <v>0</v>
      </c>
      <c r="K952" s="43">
        <v>1189.57</v>
      </c>
      <c r="L952" s="44">
        <v>178.43549999999999</v>
      </c>
      <c r="M952" s="43">
        <v>1368</v>
      </c>
    </row>
    <row r="953" spans="1:13" ht="15" x14ac:dyDescent="0.35">
      <c r="A953" s="93"/>
      <c r="B953" s="75" t="s">
        <v>23</v>
      </c>
      <c r="C953" s="37" t="s">
        <v>23</v>
      </c>
      <c r="D953" s="38" t="s">
        <v>23</v>
      </c>
      <c r="E953" s="46" t="s">
        <v>23</v>
      </c>
      <c r="F953" s="40"/>
      <c r="G953" s="40" t="s">
        <v>23</v>
      </c>
      <c r="H953" s="41" t="s">
        <v>23</v>
      </c>
      <c r="I953" s="76" t="s">
        <v>23</v>
      </c>
      <c r="J953" s="77" t="s">
        <v>23</v>
      </c>
      <c r="K953" s="43" t="s">
        <v>23</v>
      </c>
      <c r="L953" s="44" t="s">
        <v>23</v>
      </c>
      <c r="M953" s="45" t="s">
        <v>23</v>
      </c>
    </row>
    <row r="954" spans="1:13" ht="15" x14ac:dyDescent="0.35">
      <c r="A954" s="93"/>
      <c r="B954" s="75"/>
      <c r="C954" s="37" t="s">
        <v>23</v>
      </c>
      <c r="D954" s="38" t="s">
        <v>23</v>
      </c>
      <c r="E954" s="46" t="s">
        <v>23</v>
      </c>
      <c r="F954" s="40"/>
      <c r="G954" s="40" t="s">
        <v>23</v>
      </c>
      <c r="H954" s="41" t="s">
        <v>23</v>
      </c>
      <c r="I954" s="76" t="s">
        <v>23</v>
      </c>
      <c r="J954" s="77" t="s">
        <v>23</v>
      </c>
      <c r="K954" s="43" t="s">
        <v>23</v>
      </c>
      <c r="L954" s="44" t="s">
        <v>23</v>
      </c>
      <c r="M954" s="45" t="s">
        <v>23</v>
      </c>
    </row>
    <row r="955" spans="1:13" ht="15" x14ac:dyDescent="0.35">
      <c r="A955" s="93" t="s">
        <v>918</v>
      </c>
      <c r="B955" s="75" t="s">
        <v>23</v>
      </c>
      <c r="C955" s="37" t="s">
        <v>23</v>
      </c>
      <c r="D955" s="38" t="s">
        <v>23</v>
      </c>
      <c r="E955" s="46" t="s">
        <v>23</v>
      </c>
      <c r="F955" s="40"/>
      <c r="G955" s="40" t="s">
        <v>23</v>
      </c>
      <c r="H955" s="41" t="s">
        <v>23</v>
      </c>
      <c r="I955" s="76" t="s">
        <v>23</v>
      </c>
      <c r="J955" s="77" t="s">
        <v>23</v>
      </c>
      <c r="K955" s="43" t="s">
        <v>23</v>
      </c>
      <c r="L955" s="44" t="s">
        <v>23</v>
      </c>
      <c r="M955" s="45" t="s">
        <v>23</v>
      </c>
    </row>
    <row r="956" spans="1:13" ht="15" x14ac:dyDescent="0.35">
      <c r="A956" s="100" t="s">
        <v>919</v>
      </c>
      <c r="B956" s="75"/>
      <c r="C956" s="154"/>
      <c r="D956" s="154"/>
      <c r="E956" s="46"/>
      <c r="F956" s="40"/>
      <c r="G956" s="40" t="s">
        <v>23</v>
      </c>
      <c r="H956" s="41" t="s">
        <v>23</v>
      </c>
      <c r="I956" s="76" t="s">
        <v>23</v>
      </c>
      <c r="J956" s="77"/>
      <c r="K956" s="43" t="s">
        <v>23</v>
      </c>
      <c r="L956" s="44" t="s">
        <v>23</v>
      </c>
      <c r="M956" s="45" t="s">
        <v>23</v>
      </c>
    </row>
    <row r="957" spans="1:13" ht="15" x14ac:dyDescent="0.35">
      <c r="A957" s="94" t="s">
        <v>920</v>
      </c>
      <c r="B957" s="75" t="s">
        <v>233</v>
      </c>
      <c r="C957" s="37">
        <v>2021</v>
      </c>
      <c r="D957" s="38">
        <v>750</v>
      </c>
      <c r="E957" s="46"/>
      <c r="F957" s="40"/>
      <c r="G957" s="40" t="s">
        <v>921</v>
      </c>
      <c r="H957" s="41" t="s">
        <v>922</v>
      </c>
      <c r="I957" s="76" t="s">
        <v>23</v>
      </c>
      <c r="J957" s="77"/>
      <c r="K957" s="43">
        <v>848.69565217391312</v>
      </c>
      <c r="L957" s="44">
        <v>127.30434782608697</v>
      </c>
      <c r="M957" s="45">
        <v>976</v>
      </c>
    </row>
    <row r="958" spans="1:13" ht="15" x14ac:dyDescent="0.35">
      <c r="A958" s="93"/>
      <c r="B958" s="75" t="s">
        <v>23</v>
      </c>
      <c r="C958" s="37" t="s">
        <v>23</v>
      </c>
      <c r="D958" s="38" t="s">
        <v>23</v>
      </c>
      <c r="E958" s="46" t="s">
        <v>23</v>
      </c>
      <c r="F958" s="40"/>
      <c r="G958" s="40" t="s">
        <v>23</v>
      </c>
      <c r="H958" s="41" t="s">
        <v>23</v>
      </c>
      <c r="I958" s="76" t="s">
        <v>23</v>
      </c>
      <c r="J958" s="77" t="s">
        <v>23</v>
      </c>
      <c r="K958" s="43" t="s">
        <v>23</v>
      </c>
      <c r="L958" s="44" t="s">
        <v>23</v>
      </c>
      <c r="M958" s="45" t="s">
        <v>23</v>
      </c>
    </row>
    <row r="959" spans="1:13" ht="15" x14ac:dyDescent="0.35">
      <c r="A959" s="93" t="s">
        <v>923</v>
      </c>
      <c r="B959" s="75" t="s">
        <v>23</v>
      </c>
      <c r="C959" s="37" t="s">
        <v>23</v>
      </c>
      <c r="D959" s="38" t="s">
        <v>23</v>
      </c>
      <c r="E959" s="46" t="s">
        <v>23</v>
      </c>
      <c r="F959" s="40"/>
      <c r="G959" s="40" t="s">
        <v>23</v>
      </c>
      <c r="H959" s="41" t="s">
        <v>23</v>
      </c>
      <c r="I959" s="76" t="s">
        <v>23</v>
      </c>
      <c r="J959" s="77" t="s">
        <v>23</v>
      </c>
      <c r="K959" s="43" t="s">
        <v>23</v>
      </c>
      <c r="L959" s="44" t="s">
        <v>23</v>
      </c>
      <c r="M959" s="45" t="s">
        <v>23</v>
      </c>
    </row>
    <row r="960" spans="1:13" ht="15" x14ac:dyDescent="0.35">
      <c r="A960" s="124" t="s">
        <v>924</v>
      </c>
      <c r="B960" s="75" t="s">
        <v>23</v>
      </c>
      <c r="C960" s="37" t="s">
        <v>23</v>
      </c>
      <c r="D960" s="38" t="s">
        <v>23</v>
      </c>
      <c r="E960" s="46" t="s">
        <v>23</v>
      </c>
      <c r="F960" s="40"/>
      <c r="G960" s="40" t="s">
        <v>23</v>
      </c>
      <c r="H960" s="41" t="s">
        <v>23</v>
      </c>
      <c r="I960" s="76" t="s">
        <v>23</v>
      </c>
      <c r="J960" s="77" t="s">
        <v>23</v>
      </c>
      <c r="K960" s="43" t="s">
        <v>23</v>
      </c>
      <c r="L960" s="44" t="s">
        <v>23</v>
      </c>
      <c r="M960" s="45" t="s">
        <v>23</v>
      </c>
    </row>
    <row r="961" spans="1:13" ht="15" x14ac:dyDescent="0.35">
      <c r="A961" s="100" t="s">
        <v>925</v>
      </c>
      <c r="B961" s="75" t="s">
        <v>23</v>
      </c>
      <c r="C961" s="37" t="s">
        <v>23</v>
      </c>
      <c r="D961" s="38" t="s">
        <v>23</v>
      </c>
      <c r="E961" s="46" t="s">
        <v>23</v>
      </c>
      <c r="F961" s="40"/>
      <c r="G961" s="40" t="s">
        <v>23</v>
      </c>
      <c r="H961" s="41" t="s">
        <v>23</v>
      </c>
      <c r="I961" s="76" t="s">
        <v>23</v>
      </c>
      <c r="J961" s="77" t="s">
        <v>23</v>
      </c>
      <c r="K961" s="43" t="s">
        <v>23</v>
      </c>
      <c r="L961" s="44" t="s">
        <v>23</v>
      </c>
      <c r="M961" s="45" t="s">
        <v>23</v>
      </c>
    </row>
    <row r="962" spans="1:13" ht="15" x14ac:dyDescent="0.35">
      <c r="A962" s="94" t="s">
        <v>926</v>
      </c>
      <c r="B962" s="75" t="s">
        <v>233</v>
      </c>
      <c r="C962" s="37">
        <v>2021</v>
      </c>
      <c r="D962" s="38">
        <v>750</v>
      </c>
      <c r="E962" s="46">
        <v>6</v>
      </c>
      <c r="F962" s="40"/>
      <c r="G962" s="54" t="s">
        <v>927</v>
      </c>
      <c r="H962" s="55" t="s">
        <v>928</v>
      </c>
      <c r="I962" s="76" t="s">
        <v>23</v>
      </c>
      <c r="J962" s="77"/>
      <c r="K962" s="43">
        <v>1332.1739130434783</v>
      </c>
      <c r="L962" s="44">
        <v>199.82608695652172</v>
      </c>
      <c r="M962" s="45">
        <v>1532</v>
      </c>
    </row>
    <row r="963" spans="1:13" ht="15" x14ac:dyDescent="0.35">
      <c r="A963" s="94" t="s">
        <v>929</v>
      </c>
      <c r="B963" s="75" t="s">
        <v>233</v>
      </c>
      <c r="C963" s="37">
        <v>2022</v>
      </c>
      <c r="D963" s="38">
        <v>750</v>
      </c>
      <c r="E963" s="46">
        <v>6</v>
      </c>
      <c r="F963" s="40"/>
      <c r="G963" s="40" t="s">
        <v>930</v>
      </c>
      <c r="H963" s="41" t="s">
        <v>928</v>
      </c>
      <c r="I963" s="76" t="s">
        <v>23</v>
      </c>
      <c r="J963" s="77"/>
      <c r="K963" s="43">
        <v>866.08695652173924</v>
      </c>
      <c r="L963" s="44">
        <v>129.91304347826087</v>
      </c>
      <c r="M963" s="43">
        <v>996</v>
      </c>
    </row>
    <row r="964" spans="1:13" ht="15" x14ac:dyDescent="0.35">
      <c r="A964" s="94" t="s">
        <v>931</v>
      </c>
      <c r="B964" s="75" t="s">
        <v>233</v>
      </c>
      <c r="C964" s="37">
        <v>2020</v>
      </c>
      <c r="D964" s="38">
        <v>750</v>
      </c>
      <c r="E964" s="46">
        <v>6</v>
      </c>
      <c r="F964" s="40"/>
      <c r="G964" s="40" t="s">
        <v>932</v>
      </c>
      <c r="H964" s="41" t="s">
        <v>928</v>
      </c>
      <c r="I964" s="76" t="s">
        <v>23</v>
      </c>
      <c r="J964" s="77"/>
      <c r="K964" s="43">
        <v>957.39130434782612</v>
      </c>
      <c r="L964" s="44">
        <v>143.60869565217391</v>
      </c>
      <c r="M964" s="45">
        <v>1101</v>
      </c>
    </row>
    <row r="965" spans="1:13" ht="15" x14ac:dyDescent="0.35">
      <c r="A965" s="94" t="s">
        <v>931</v>
      </c>
      <c r="B965" s="75" t="s">
        <v>233</v>
      </c>
      <c r="C965" s="37">
        <v>2022</v>
      </c>
      <c r="D965" s="38">
        <v>750</v>
      </c>
      <c r="E965" s="46">
        <v>6</v>
      </c>
      <c r="F965" s="40"/>
      <c r="G965" s="40" t="s">
        <v>932</v>
      </c>
      <c r="H965" s="41" t="s">
        <v>928</v>
      </c>
      <c r="I965" s="76" t="s">
        <v>23</v>
      </c>
      <c r="J965" s="77"/>
      <c r="K965" s="43">
        <v>957.39130434782612</v>
      </c>
      <c r="L965" s="44">
        <v>143.60869565217391</v>
      </c>
      <c r="M965" s="43">
        <v>1101</v>
      </c>
    </row>
    <row r="966" spans="1:13" ht="15" x14ac:dyDescent="0.35">
      <c r="A966" s="94" t="s">
        <v>933</v>
      </c>
      <c r="B966" s="75" t="s">
        <v>233</v>
      </c>
      <c r="C966" s="37">
        <v>2023</v>
      </c>
      <c r="D966" s="38">
        <v>750</v>
      </c>
      <c r="E966" s="46">
        <v>6</v>
      </c>
      <c r="F966" s="40"/>
      <c r="G966" s="40" t="s">
        <v>934</v>
      </c>
      <c r="H966" s="41" t="s">
        <v>928</v>
      </c>
      <c r="I966" s="76" t="s">
        <v>23</v>
      </c>
      <c r="J966" s="77"/>
      <c r="K966" s="43">
        <v>786.09</v>
      </c>
      <c r="L966" s="44">
        <v>117.9135</v>
      </c>
      <c r="M966" s="43">
        <v>904</v>
      </c>
    </row>
    <row r="967" spans="1:13" ht="15" x14ac:dyDescent="0.35">
      <c r="A967" s="94" t="s">
        <v>935</v>
      </c>
      <c r="B967" s="75" t="s">
        <v>233</v>
      </c>
      <c r="C967" s="37">
        <v>2020</v>
      </c>
      <c r="D967" s="38">
        <v>750</v>
      </c>
      <c r="E967" s="46">
        <v>6</v>
      </c>
      <c r="F967" s="40"/>
      <c r="G967" s="40" t="s">
        <v>696</v>
      </c>
      <c r="H967" s="41" t="s">
        <v>928</v>
      </c>
      <c r="I967" s="76">
        <v>822</v>
      </c>
      <c r="J967" s="77"/>
      <c r="K967" s="43">
        <v>1180</v>
      </c>
      <c r="L967" s="44">
        <v>177</v>
      </c>
      <c r="M967" s="45">
        <v>1357</v>
      </c>
    </row>
    <row r="968" spans="1:13" ht="15" x14ac:dyDescent="0.35">
      <c r="A968" s="94" t="s">
        <v>935</v>
      </c>
      <c r="B968" s="75" t="s">
        <v>233</v>
      </c>
      <c r="C968" s="37">
        <v>2022</v>
      </c>
      <c r="D968" s="38">
        <v>750</v>
      </c>
      <c r="E968" s="46">
        <v>6</v>
      </c>
      <c r="F968" s="40"/>
      <c r="G968" s="40" t="s">
        <v>696</v>
      </c>
      <c r="H968" s="41" t="s">
        <v>928</v>
      </c>
      <c r="I968" s="76">
        <v>822</v>
      </c>
      <c r="J968" s="77"/>
      <c r="K968" s="43">
        <v>1186.0899999999999</v>
      </c>
      <c r="L968" s="44">
        <v>177.91349999999997</v>
      </c>
      <c r="M968" s="43">
        <v>1364</v>
      </c>
    </row>
    <row r="969" spans="1:13" ht="15" x14ac:dyDescent="0.35">
      <c r="A969" s="94" t="s">
        <v>936</v>
      </c>
      <c r="B969" s="75" t="s">
        <v>233</v>
      </c>
      <c r="C969" s="37">
        <v>2020</v>
      </c>
      <c r="D969" s="38">
        <v>750</v>
      </c>
      <c r="E969" s="46">
        <v>6</v>
      </c>
      <c r="F969" s="40"/>
      <c r="G969" s="54" t="s">
        <v>700</v>
      </c>
      <c r="H969" s="55" t="s">
        <v>928</v>
      </c>
      <c r="I969" s="76" t="s">
        <v>23</v>
      </c>
      <c r="J969" s="77"/>
      <c r="K969" s="43">
        <v>1273.0434782608697</v>
      </c>
      <c r="L969" s="44">
        <v>190.95652173913047</v>
      </c>
      <c r="M969" s="45">
        <v>1464</v>
      </c>
    </row>
    <row r="970" spans="1:13" ht="15" x14ac:dyDescent="0.35">
      <c r="A970" s="94" t="s">
        <v>937</v>
      </c>
      <c r="B970" s="75" t="s">
        <v>233</v>
      </c>
      <c r="C970" s="37">
        <v>2021</v>
      </c>
      <c r="D970" s="38">
        <v>750</v>
      </c>
      <c r="E970" s="46">
        <v>6</v>
      </c>
      <c r="F970" s="40">
        <v>0.14000000000000001</v>
      </c>
      <c r="G970" s="40" t="s">
        <v>353</v>
      </c>
      <c r="H970" s="41" t="s">
        <v>928</v>
      </c>
      <c r="I970" s="76" t="s">
        <v>23</v>
      </c>
      <c r="J970" s="77"/>
      <c r="K970" s="43">
        <v>1214.7826086956522</v>
      </c>
      <c r="L970" s="44">
        <v>182.21739130434784</v>
      </c>
      <c r="M970" s="45">
        <v>1397</v>
      </c>
    </row>
    <row r="971" spans="1:13" ht="15" x14ac:dyDescent="0.35">
      <c r="A971" s="93"/>
      <c r="B971" s="75" t="s">
        <v>23</v>
      </c>
      <c r="C971" s="37" t="s">
        <v>23</v>
      </c>
      <c r="D971" s="38" t="s">
        <v>23</v>
      </c>
      <c r="E971" s="46" t="s">
        <v>23</v>
      </c>
      <c r="F971" s="40"/>
      <c r="G971" s="40" t="s">
        <v>23</v>
      </c>
      <c r="H971" s="41" t="s">
        <v>23</v>
      </c>
      <c r="I971" s="76" t="s">
        <v>23</v>
      </c>
      <c r="J971" s="77" t="s">
        <v>23</v>
      </c>
      <c r="K971" s="43" t="s">
        <v>23</v>
      </c>
      <c r="L971" s="44" t="s">
        <v>23</v>
      </c>
      <c r="M971" s="45" t="s">
        <v>23</v>
      </c>
    </row>
    <row r="972" spans="1:13" ht="15" x14ac:dyDescent="0.35">
      <c r="A972" s="100" t="s">
        <v>938</v>
      </c>
      <c r="B972" s="75"/>
      <c r="C972" s="37"/>
      <c r="D972" s="38"/>
      <c r="E972" s="46"/>
      <c r="F972" s="40"/>
      <c r="G972" s="40"/>
      <c r="H972" s="41"/>
      <c r="I972" s="76" t="s">
        <v>23</v>
      </c>
      <c r="J972" s="77"/>
      <c r="K972" s="43" t="s">
        <v>23</v>
      </c>
      <c r="L972" s="44" t="s">
        <v>23</v>
      </c>
      <c r="M972" s="45" t="s">
        <v>23</v>
      </c>
    </row>
    <row r="973" spans="1:13" ht="15" x14ac:dyDescent="0.35">
      <c r="A973" s="94" t="s">
        <v>939</v>
      </c>
      <c r="B973" s="75"/>
      <c r="C973" s="37">
        <v>2023</v>
      </c>
      <c r="D973" s="38">
        <v>750</v>
      </c>
      <c r="E973" s="46">
        <v>6</v>
      </c>
      <c r="F973" s="40"/>
      <c r="G973" s="40" t="s">
        <v>940</v>
      </c>
      <c r="H973" s="41" t="s">
        <v>941</v>
      </c>
      <c r="I973" s="76">
        <v>417</v>
      </c>
      <c r="J973" s="77"/>
      <c r="K973" s="43">
        <v>736.52</v>
      </c>
      <c r="L973" s="44">
        <v>110.47799999999999</v>
      </c>
      <c r="M973" s="43">
        <v>847</v>
      </c>
    </row>
    <row r="974" spans="1:13" ht="15" x14ac:dyDescent="0.35">
      <c r="A974" s="94" t="s">
        <v>942</v>
      </c>
      <c r="B974" s="75"/>
      <c r="C974" s="37">
        <v>2020</v>
      </c>
      <c r="D974" s="38">
        <v>750</v>
      </c>
      <c r="E974" s="46">
        <v>6</v>
      </c>
      <c r="F974" s="40"/>
      <c r="G974" s="40" t="s">
        <v>943</v>
      </c>
      <c r="H974" s="41" t="s">
        <v>941</v>
      </c>
      <c r="I974" s="76">
        <v>417</v>
      </c>
      <c r="J974" s="77"/>
      <c r="K974" s="43">
        <v>733.04347826086962</v>
      </c>
      <c r="L974" s="44">
        <v>109.95652173913044</v>
      </c>
      <c r="M974" s="45">
        <v>843</v>
      </c>
    </row>
    <row r="975" spans="1:13" ht="15" x14ac:dyDescent="0.35">
      <c r="A975" s="95"/>
      <c r="B975" s="79"/>
      <c r="C975" s="80"/>
      <c r="D975" s="81"/>
      <c r="E975" s="39"/>
      <c r="F975" s="82"/>
      <c r="G975" s="82"/>
      <c r="H975" s="83"/>
      <c r="I975" s="84"/>
      <c r="J975" s="85"/>
      <c r="K975" s="43"/>
      <c r="L975" s="86"/>
      <c r="M975" s="45"/>
    </row>
    <row r="976" spans="1:13" ht="15" x14ac:dyDescent="0.35">
      <c r="A976" s="100" t="s">
        <v>944</v>
      </c>
      <c r="B976" s="155"/>
      <c r="C976" s="156"/>
      <c r="D976" s="157"/>
      <c r="E976" s="158"/>
      <c r="F976" s="54"/>
      <c r="G976" s="54"/>
      <c r="H976" s="55"/>
      <c r="I976" s="76" t="s">
        <v>23</v>
      </c>
      <c r="J976" s="159"/>
      <c r="K976" s="43" t="s">
        <v>23</v>
      </c>
      <c r="L976" s="160" t="s">
        <v>23</v>
      </c>
      <c r="M976" s="161" t="s">
        <v>23</v>
      </c>
    </row>
    <row r="977" spans="1:13" ht="15" x14ac:dyDescent="0.35">
      <c r="A977" s="94" t="s">
        <v>945</v>
      </c>
      <c r="B977" s="75" t="s">
        <v>233</v>
      </c>
      <c r="C977" s="37">
        <v>2022</v>
      </c>
      <c r="D977" s="38">
        <v>750</v>
      </c>
      <c r="E977" s="46">
        <v>6</v>
      </c>
      <c r="F977" s="40"/>
      <c r="G977" s="40" t="s">
        <v>927</v>
      </c>
      <c r="H977" s="41" t="s">
        <v>928</v>
      </c>
      <c r="I977" s="76" t="s">
        <v>23</v>
      </c>
      <c r="J977" s="77"/>
      <c r="K977" s="43">
        <v>1412.17</v>
      </c>
      <c r="L977" s="44">
        <v>211.82550000000001</v>
      </c>
      <c r="M977" s="43">
        <v>1624</v>
      </c>
    </row>
    <row r="978" spans="1:13" ht="15" x14ac:dyDescent="0.35">
      <c r="A978" s="94" t="s">
        <v>946</v>
      </c>
      <c r="B978" s="75" t="s">
        <v>233</v>
      </c>
      <c r="C978" s="37">
        <v>2022</v>
      </c>
      <c r="D978" s="38">
        <v>750</v>
      </c>
      <c r="E978" s="46">
        <v>6</v>
      </c>
      <c r="F978" s="40"/>
      <c r="G978" s="40" t="s">
        <v>927</v>
      </c>
      <c r="H978" s="41" t="s">
        <v>928</v>
      </c>
      <c r="I978" s="76" t="s">
        <v>23</v>
      </c>
      <c r="J978" s="77"/>
      <c r="K978" s="43">
        <v>831.3</v>
      </c>
      <c r="L978" s="44">
        <v>124.69499999999999</v>
      </c>
      <c r="M978" s="43">
        <v>956</v>
      </c>
    </row>
    <row r="979" spans="1:13" ht="15" x14ac:dyDescent="0.35">
      <c r="A979" s="94" t="s">
        <v>947</v>
      </c>
      <c r="B979" s="75" t="s">
        <v>233</v>
      </c>
      <c r="C979" s="37">
        <v>2022</v>
      </c>
      <c r="D979" s="38">
        <v>750</v>
      </c>
      <c r="E979" s="46">
        <v>6</v>
      </c>
      <c r="F979" s="40"/>
      <c r="G979" s="40" t="s">
        <v>927</v>
      </c>
      <c r="H979" s="41" t="s">
        <v>928</v>
      </c>
      <c r="I979" s="76" t="s">
        <v>23</v>
      </c>
      <c r="J979" s="77"/>
      <c r="K979" s="43">
        <v>1647.83</v>
      </c>
      <c r="L979" s="44">
        <v>247.17449999999997</v>
      </c>
      <c r="M979" s="43">
        <v>1895</v>
      </c>
    </row>
    <row r="980" spans="1:13" ht="15" x14ac:dyDescent="0.35">
      <c r="A980" s="100" t="s">
        <v>948</v>
      </c>
      <c r="B980" s="75" t="s">
        <v>23</v>
      </c>
      <c r="C980" s="37" t="s">
        <v>23</v>
      </c>
      <c r="D980" s="38" t="s">
        <v>23</v>
      </c>
      <c r="E980" s="46" t="s">
        <v>23</v>
      </c>
      <c r="F980" s="40"/>
      <c r="G980" s="40" t="s">
        <v>23</v>
      </c>
      <c r="H980" s="41" t="s">
        <v>23</v>
      </c>
      <c r="I980" s="76" t="s">
        <v>23</v>
      </c>
      <c r="J980" s="77" t="s">
        <v>23</v>
      </c>
      <c r="K980" s="43" t="s">
        <v>23</v>
      </c>
      <c r="L980" s="44" t="s">
        <v>23</v>
      </c>
      <c r="M980" s="43" t="s">
        <v>23</v>
      </c>
    </row>
    <row r="981" spans="1:13" ht="15" x14ac:dyDescent="0.35">
      <c r="A981" s="94" t="s">
        <v>949</v>
      </c>
      <c r="B981" s="75" t="s">
        <v>233</v>
      </c>
      <c r="C981" s="37">
        <v>2021</v>
      </c>
      <c r="D981" s="38">
        <v>750</v>
      </c>
      <c r="E981" s="46">
        <v>6</v>
      </c>
      <c r="F981" s="40"/>
      <c r="G981" s="40" t="s">
        <v>347</v>
      </c>
      <c r="H981" s="41" t="s">
        <v>950</v>
      </c>
      <c r="I981" s="76" t="s">
        <v>23</v>
      </c>
      <c r="J981" s="77"/>
      <c r="K981" s="43">
        <v>1447.8260869565217</v>
      </c>
      <c r="L981" s="44">
        <v>217.17391304347825</v>
      </c>
      <c r="M981" s="43">
        <v>1665</v>
      </c>
    </row>
    <row r="982" spans="1:13" ht="15" x14ac:dyDescent="0.35">
      <c r="A982" s="93"/>
      <c r="B982" s="75" t="s">
        <v>23</v>
      </c>
      <c r="C982" s="37" t="s">
        <v>23</v>
      </c>
      <c r="D982" s="38" t="s">
        <v>23</v>
      </c>
      <c r="E982" s="46" t="s">
        <v>23</v>
      </c>
      <c r="F982" s="40"/>
      <c r="G982" s="40" t="s">
        <v>23</v>
      </c>
      <c r="H982" s="41" t="s">
        <v>23</v>
      </c>
      <c r="I982" s="76" t="s">
        <v>23</v>
      </c>
      <c r="J982" s="77" t="s">
        <v>23</v>
      </c>
      <c r="K982" s="43" t="s">
        <v>23</v>
      </c>
      <c r="L982" s="44" t="s">
        <v>23</v>
      </c>
      <c r="M982" s="45" t="s">
        <v>23</v>
      </c>
    </row>
    <row r="983" spans="1:13" ht="15" x14ac:dyDescent="0.35">
      <c r="A983" s="124" t="s">
        <v>951</v>
      </c>
      <c r="B983" s="75" t="s">
        <v>23</v>
      </c>
      <c r="C983" s="37" t="s">
        <v>23</v>
      </c>
      <c r="D983" s="38" t="s">
        <v>23</v>
      </c>
      <c r="E983" s="46" t="s">
        <v>23</v>
      </c>
      <c r="F983" s="40"/>
      <c r="G983" s="40" t="s">
        <v>23</v>
      </c>
      <c r="H983" s="41" t="s">
        <v>23</v>
      </c>
      <c r="I983" s="76" t="s">
        <v>23</v>
      </c>
      <c r="J983" s="77" t="s">
        <v>23</v>
      </c>
      <c r="K983" s="43" t="s">
        <v>23</v>
      </c>
      <c r="L983" s="44" t="s">
        <v>23</v>
      </c>
      <c r="M983" s="45" t="s">
        <v>23</v>
      </c>
    </row>
    <row r="984" spans="1:13" ht="15" x14ac:dyDescent="0.35">
      <c r="A984" s="124" t="s">
        <v>952</v>
      </c>
      <c r="B984" s="75" t="s">
        <v>23</v>
      </c>
      <c r="C984" s="37" t="s">
        <v>23</v>
      </c>
      <c r="D984" s="38" t="s">
        <v>23</v>
      </c>
      <c r="E984" s="46" t="s">
        <v>23</v>
      </c>
      <c r="F984" s="40"/>
      <c r="G984" s="40" t="s">
        <v>23</v>
      </c>
      <c r="H984" s="41" t="s">
        <v>23</v>
      </c>
      <c r="I984" s="76" t="s">
        <v>23</v>
      </c>
      <c r="J984" s="77" t="s">
        <v>23</v>
      </c>
      <c r="K984" s="43" t="s">
        <v>23</v>
      </c>
      <c r="L984" s="44" t="s">
        <v>23</v>
      </c>
      <c r="M984" s="45" t="s">
        <v>23</v>
      </c>
    </row>
    <row r="985" spans="1:13" ht="15" x14ac:dyDescent="0.35">
      <c r="A985" s="100" t="s">
        <v>953</v>
      </c>
      <c r="B985" s="75" t="s">
        <v>23</v>
      </c>
      <c r="C985" s="37" t="s">
        <v>23</v>
      </c>
      <c r="D985" s="38" t="s">
        <v>23</v>
      </c>
      <c r="E985" s="46" t="s">
        <v>23</v>
      </c>
      <c r="F985" s="40"/>
      <c r="G985" s="40" t="s">
        <v>23</v>
      </c>
      <c r="H985" s="41" t="s">
        <v>23</v>
      </c>
      <c r="I985" s="76" t="s">
        <v>23</v>
      </c>
      <c r="J985" s="77" t="s">
        <v>23</v>
      </c>
      <c r="K985" s="43" t="s">
        <v>23</v>
      </c>
      <c r="L985" s="44" t="s">
        <v>23</v>
      </c>
      <c r="M985" s="45" t="s">
        <v>23</v>
      </c>
    </row>
    <row r="986" spans="1:13" ht="15" x14ac:dyDescent="0.35">
      <c r="A986" s="94" t="s">
        <v>954</v>
      </c>
      <c r="B986" s="75" t="s">
        <v>233</v>
      </c>
      <c r="C986" s="37">
        <v>2021</v>
      </c>
      <c r="D986" s="38">
        <v>750</v>
      </c>
      <c r="E986" s="46">
        <v>6</v>
      </c>
      <c r="F986" s="40"/>
      <c r="G986" s="40" t="s">
        <v>940</v>
      </c>
      <c r="H986" s="41" t="s">
        <v>955</v>
      </c>
      <c r="I986" s="76">
        <v>484</v>
      </c>
      <c r="J986" s="77">
        <v>0</v>
      </c>
      <c r="K986" s="43">
        <v>780.00000000000011</v>
      </c>
      <c r="L986" s="44">
        <v>117.00000000000001</v>
      </c>
      <c r="M986" s="45">
        <v>897</v>
      </c>
    </row>
    <row r="987" spans="1:13" ht="15" x14ac:dyDescent="0.35">
      <c r="A987" s="94" t="s">
        <v>956</v>
      </c>
      <c r="B987" s="75" t="s">
        <v>233</v>
      </c>
      <c r="C987" s="37">
        <v>2019</v>
      </c>
      <c r="D987" s="38">
        <v>750</v>
      </c>
      <c r="E987" s="46">
        <v>6</v>
      </c>
      <c r="F987" s="40"/>
      <c r="G987" s="40" t="s">
        <v>957</v>
      </c>
      <c r="H987" s="41" t="s">
        <v>955</v>
      </c>
      <c r="I987" s="76" t="s">
        <v>23</v>
      </c>
      <c r="J987" s="77">
        <v>0</v>
      </c>
      <c r="K987" s="43">
        <v>849.56521739130437</v>
      </c>
      <c r="L987" s="44">
        <v>127.43478260869566</v>
      </c>
      <c r="M987" s="43">
        <v>977</v>
      </c>
    </row>
    <row r="988" spans="1:13" ht="15" x14ac:dyDescent="0.35">
      <c r="A988" s="94" t="s">
        <v>958</v>
      </c>
      <c r="B988" s="75" t="s">
        <v>959</v>
      </c>
      <c r="C988" s="37">
        <v>2021</v>
      </c>
      <c r="D988" s="38">
        <v>750</v>
      </c>
      <c r="E988" s="46">
        <v>6</v>
      </c>
      <c r="F988" s="40"/>
      <c r="G988" s="54" t="s">
        <v>957</v>
      </c>
      <c r="H988" s="55" t="s">
        <v>955</v>
      </c>
      <c r="I988" s="76">
        <v>330</v>
      </c>
      <c r="J988" s="77">
        <v>0</v>
      </c>
      <c r="K988" s="43">
        <v>627.82608695652175</v>
      </c>
      <c r="L988" s="44">
        <v>94.173913043478265</v>
      </c>
      <c r="M988" s="45">
        <v>722</v>
      </c>
    </row>
    <row r="989" spans="1:13" ht="15" x14ac:dyDescent="0.35">
      <c r="A989" s="94" t="s">
        <v>960</v>
      </c>
      <c r="B989" s="75" t="s">
        <v>233</v>
      </c>
      <c r="C989" s="37">
        <v>2018</v>
      </c>
      <c r="D989" s="38">
        <v>750</v>
      </c>
      <c r="E989" s="46">
        <v>6</v>
      </c>
      <c r="F989" s="40"/>
      <c r="G989" s="54" t="s">
        <v>700</v>
      </c>
      <c r="H989" s="55" t="s">
        <v>23</v>
      </c>
      <c r="I989" s="76" t="s">
        <v>23</v>
      </c>
      <c r="J989" s="77">
        <v>0</v>
      </c>
      <c r="K989" s="43">
        <v>1142.608695652174</v>
      </c>
      <c r="L989" s="44">
        <v>171.39130434782609</v>
      </c>
      <c r="M989" s="45">
        <v>1314</v>
      </c>
    </row>
    <row r="990" spans="1:13" ht="15" x14ac:dyDescent="0.35">
      <c r="A990" s="94" t="s">
        <v>961</v>
      </c>
      <c r="B990" s="75" t="s">
        <v>233</v>
      </c>
      <c r="C990" s="37">
        <v>2021</v>
      </c>
      <c r="D990" s="38">
        <v>750</v>
      </c>
      <c r="E990" s="46">
        <v>6</v>
      </c>
      <c r="F990" s="40"/>
      <c r="G990" s="54" t="s">
        <v>353</v>
      </c>
      <c r="H990" s="55" t="s">
        <v>955</v>
      </c>
      <c r="I990" s="76" t="s">
        <v>23</v>
      </c>
      <c r="J990" s="77">
        <v>0</v>
      </c>
      <c r="K990" s="43">
        <v>832.17391304347836</v>
      </c>
      <c r="L990" s="44">
        <v>124.82608695652175</v>
      </c>
      <c r="M990" s="45">
        <v>957</v>
      </c>
    </row>
    <row r="991" spans="1:13" ht="15" x14ac:dyDescent="0.35">
      <c r="A991" s="94" t="s">
        <v>962</v>
      </c>
      <c r="B991" s="75" t="s">
        <v>233</v>
      </c>
      <c r="C991" s="37">
        <v>2019</v>
      </c>
      <c r="D991" s="38">
        <v>750</v>
      </c>
      <c r="E991" s="46">
        <v>6</v>
      </c>
      <c r="F991" s="40">
        <v>0.125</v>
      </c>
      <c r="G991" s="40" t="s">
        <v>963</v>
      </c>
      <c r="H991" s="41" t="s">
        <v>955</v>
      </c>
      <c r="I991" s="76" t="s">
        <v>23</v>
      </c>
      <c r="J991" s="77"/>
      <c r="K991" s="43">
        <v>1353.0434782608697</v>
      </c>
      <c r="L991" s="44">
        <v>202.95652173913047</v>
      </c>
      <c r="M991" s="45">
        <v>1556</v>
      </c>
    </row>
    <row r="992" spans="1:13" ht="15" x14ac:dyDescent="0.35">
      <c r="A992" s="100" t="s">
        <v>964</v>
      </c>
      <c r="B992" s="75" t="s">
        <v>23</v>
      </c>
      <c r="C992" s="37" t="s">
        <v>23</v>
      </c>
      <c r="D992" s="38" t="s">
        <v>23</v>
      </c>
      <c r="E992" s="46" t="s">
        <v>23</v>
      </c>
      <c r="F992" s="40"/>
      <c r="G992" s="40" t="s">
        <v>23</v>
      </c>
      <c r="H992" s="41" t="s">
        <v>23</v>
      </c>
      <c r="I992" s="76" t="s">
        <v>23</v>
      </c>
      <c r="J992" s="77" t="s">
        <v>23</v>
      </c>
      <c r="K992" s="43" t="s">
        <v>23</v>
      </c>
      <c r="L992" s="44" t="s">
        <v>23</v>
      </c>
      <c r="M992" s="45" t="s">
        <v>23</v>
      </c>
    </row>
    <row r="993" spans="1:13" ht="15" x14ac:dyDescent="0.35">
      <c r="A993" s="94" t="s">
        <v>965</v>
      </c>
      <c r="B993" s="75" t="s">
        <v>233</v>
      </c>
      <c r="C993" s="37">
        <v>2020</v>
      </c>
      <c r="D993" s="38">
        <v>750</v>
      </c>
      <c r="E993" s="46">
        <v>6</v>
      </c>
      <c r="F993" s="40"/>
      <c r="G993" s="54" t="s">
        <v>940</v>
      </c>
      <c r="H993" s="55" t="s">
        <v>966</v>
      </c>
      <c r="I993" s="76" t="s">
        <v>23</v>
      </c>
      <c r="J993" s="77">
        <v>0</v>
      </c>
      <c r="K993" s="43">
        <v>1306.0869565217392</v>
      </c>
      <c r="L993" s="44">
        <v>195.91304347826087</v>
      </c>
      <c r="M993" s="45">
        <v>1502</v>
      </c>
    </row>
    <row r="994" spans="1:13" ht="15" x14ac:dyDescent="0.35">
      <c r="A994" s="94" t="s">
        <v>965</v>
      </c>
      <c r="B994" s="75" t="s">
        <v>233</v>
      </c>
      <c r="C994" s="37">
        <v>2022</v>
      </c>
      <c r="D994" s="38">
        <v>750</v>
      </c>
      <c r="E994" s="46">
        <v>6</v>
      </c>
      <c r="F994" s="40"/>
      <c r="G994" s="40" t="s">
        <v>940</v>
      </c>
      <c r="H994" s="41" t="s">
        <v>966</v>
      </c>
      <c r="I994" s="76" t="s">
        <v>23</v>
      </c>
      <c r="J994" s="77">
        <v>0</v>
      </c>
      <c r="K994" s="43">
        <v>1306.0869565217392</v>
      </c>
      <c r="L994" s="44">
        <v>195.91304347826087</v>
      </c>
      <c r="M994" s="43">
        <v>1502</v>
      </c>
    </row>
    <row r="995" spans="1:13" ht="15" x14ac:dyDescent="0.35">
      <c r="A995" s="94" t="s">
        <v>967</v>
      </c>
      <c r="B995" s="75" t="s">
        <v>233</v>
      </c>
      <c r="C995" s="37">
        <v>2022</v>
      </c>
      <c r="D995" s="38">
        <v>750</v>
      </c>
      <c r="E995" s="46">
        <v>6</v>
      </c>
      <c r="F995" s="40"/>
      <c r="G995" s="40" t="s">
        <v>968</v>
      </c>
      <c r="H995" s="41" t="s">
        <v>966</v>
      </c>
      <c r="I995" s="76" t="s">
        <v>23</v>
      </c>
      <c r="J995" s="77">
        <v>0</v>
      </c>
      <c r="K995" s="43">
        <v>1668.6956521739132</v>
      </c>
      <c r="L995" s="44">
        <v>250.30434782608697</v>
      </c>
      <c r="M995" s="43">
        <v>1919</v>
      </c>
    </row>
    <row r="996" spans="1:13" ht="15" x14ac:dyDescent="0.35">
      <c r="A996" s="94" t="s">
        <v>969</v>
      </c>
      <c r="B996" s="75" t="s">
        <v>233</v>
      </c>
      <c r="C996" s="37">
        <v>2021</v>
      </c>
      <c r="D996" s="38">
        <v>750</v>
      </c>
      <c r="E996" s="46">
        <v>6</v>
      </c>
      <c r="F996" s="40"/>
      <c r="G996" s="40" t="s">
        <v>700</v>
      </c>
      <c r="H996" s="41" t="s">
        <v>966</v>
      </c>
      <c r="I996" s="76" t="s">
        <v>23</v>
      </c>
      <c r="J996" s="77">
        <v>0</v>
      </c>
      <c r="K996" s="43">
        <v>1668.6956521739132</v>
      </c>
      <c r="L996" s="44">
        <v>250.30434782608697</v>
      </c>
      <c r="M996" s="43">
        <v>1919</v>
      </c>
    </row>
    <row r="997" spans="1:13" ht="15" x14ac:dyDescent="0.35">
      <c r="A997" s="94" t="s">
        <v>970</v>
      </c>
      <c r="B997" s="75" t="s">
        <v>233</v>
      </c>
      <c r="C997" s="37">
        <v>2020</v>
      </c>
      <c r="D997" s="38">
        <v>750</v>
      </c>
      <c r="E997" s="46">
        <v>6</v>
      </c>
      <c r="F997" s="40"/>
      <c r="G997" s="54" t="s">
        <v>971</v>
      </c>
      <c r="H997" s="55" t="s">
        <v>966</v>
      </c>
      <c r="I997" s="76" t="s">
        <v>23</v>
      </c>
      <c r="J997" s="77">
        <v>0</v>
      </c>
      <c r="K997" s="43">
        <v>1668.6956521739132</v>
      </c>
      <c r="L997" s="44">
        <v>250.30434782608697</v>
      </c>
      <c r="M997" s="45">
        <v>1919</v>
      </c>
    </row>
    <row r="998" spans="1:13" ht="15" x14ac:dyDescent="0.35">
      <c r="A998" s="93"/>
      <c r="B998" s="75" t="s">
        <v>23</v>
      </c>
      <c r="C998" s="37" t="s">
        <v>23</v>
      </c>
      <c r="D998" s="38" t="s">
        <v>23</v>
      </c>
      <c r="E998" s="46" t="s">
        <v>23</v>
      </c>
      <c r="F998" s="40"/>
      <c r="G998" s="40" t="s">
        <v>23</v>
      </c>
      <c r="H998" s="41" t="s">
        <v>23</v>
      </c>
      <c r="I998" s="76" t="s">
        <v>23</v>
      </c>
      <c r="J998" s="77" t="s">
        <v>23</v>
      </c>
      <c r="K998" s="43" t="s">
        <v>23</v>
      </c>
      <c r="L998" s="44" t="s">
        <v>23</v>
      </c>
      <c r="M998" s="45" t="s">
        <v>23</v>
      </c>
    </row>
    <row r="999" spans="1:13" ht="15" x14ac:dyDescent="0.35">
      <c r="A999" s="113" t="s">
        <v>972</v>
      </c>
      <c r="B999" s="79"/>
      <c r="C999" s="80"/>
      <c r="D999" s="81"/>
      <c r="E999" s="39"/>
      <c r="F999" s="82"/>
      <c r="G999" s="54"/>
      <c r="H999" s="55"/>
      <c r="I999" s="76" t="s">
        <v>23</v>
      </c>
      <c r="J999" s="77"/>
      <c r="K999" s="43" t="s">
        <v>23</v>
      </c>
      <c r="L999" s="44" t="s">
        <v>23</v>
      </c>
      <c r="M999" s="45" t="s">
        <v>23</v>
      </c>
    </row>
    <row r="1000" spans="1:13" ht="15" x14ac:dyDescent="0.35">
      <c r="A1000" s="162" t="s">
        <v>951</v>
      </c>
      <c r="B1000" s="79"/>
      <c r="C1000" s="80"/>
      <c r="D1000" s="81"/>
      <c r="E1000" s="39"/>
      <c r="F1000" s="82"/>
      <c r="G1000" s="54"/>
      <c r="H1000" s="55" t="s">
        <v>973</v>
      </c>
      <c r="I1000" s="76" t="s">
        <v>23</v>
      </c>
      <c r="J1000" s="77"/>
      <c r="K1000" s="43" t="s">
        <v>23</v>
      </c>
      <c r="L1000" s="44" t="s">
        <v>23</v>
      </c>
      <c r="M1000" s="45" t="s">
        <v>23</v>
      </c>
    </row>
    <row r="1001" spans="1:13" ht="15" x14ac:dyDescent="0.35">
      <c r="A1001" s="94" t="s">
        <v>974</v>
      </c>
      <c r="B1001" s="75" t="s">
        <v>233</v>
      </c>
      <c r="C1001" s="37">
        <v>2022</v>
      </c>
      <c r="D1001" s="38">
        <v>750</v>
      </c>
      <c r="E1001" s="46">
        <v>6</v>
      </c>
      <c r="F1001" s="40"/>
      <c r="G1001" s="40" t="s">
        <v>927</v>
      </c>
      <c r="H1001" s="41" t="s">
        <v>973</v>
      </c>
      <c r="I1001" s="76" t="s">
        <v>23</v>
      </c>
      <c r="J1001" s="77">
        <v>0</v>
      </c>
      <c r="K1001" s="43">
        <v>1882.61</v>
      </c>
      <c r="L1001" s="44">
        <v>282.39149999999995</v>
      </c>
      <c r="M1001" s="43">
        <v>2165</v>
      </c>
    </row>
    <row r="1002" spans="1:13" ht="15" x14ac:dyDescent="0.35">
      <c r="A1002" s="94" t="s">
        <v>975</v>
      </c>
      <c r="B1002" s="75" t="s">
        <v>233</v>
      </c>
      <c r="C1002" s="37">
        <v>2021</v>
      </c>
      <c r="D1002" s="38">
        <v>750</v>
      </c>
      <c r="E1002" s="46">
        <v>6</v>
      </c>
      <c r="F1002" s="40"/>
      <c r="G1002" s="54" t="s">
        <v>927</v>
      </c>
      <c r="H1002" s="55" t="s">
        <v>973</v>
      </c>
      <c r="I1002" s="76" t="s">
        <v>23</v>
      </c>
      <c r="J1002" s="77">
        <v>0</v>
      </c>
      <c r="K1002" s="43">
        <v>1434.7826086956522</v>
      </c>
      <c r="L1002" s="44">
        <v>215.21739130434784</v>
      </c>
      <c r="M1002" s="45">
        <v>1650</v>
      </c>
    </row>
    <row r="1003" spans="1:13" ht="15" x14ac:dyDescent="0.35">
      <c r="A1003" s="94" t="s">
        <v>975</v>
      </c>
      <c r="B1003" s="75" t="s">
        <v>233</v>
      </c>
      <c r="C1003" s="37">
        <v>2022</v>
      </c>
      <c r="D1003" s="38">
        <v>750</v>
      </c>
      <c r="E1003" s="46">
        <v>6</v>
      </c>
      <c r="F1003" s="40"/>
      <c r="G1003" s="40" t="s">
        <v>927</v>
      </c>
      <c r="H1003" s="41" t="s">
        <v>973</v>
      </c>
      <c r="I1003" s="76" t="s">
        <v>23</v>
      </c>
      <c r="J1003" s="77">
        <v>0</v>
      </c>
      <c r="K1003" s="43">
        <v>1442.61</v>
      </c>
      <c r="L1003" s="44">
        <v>216.39149999999998</v>
      </c>
      <c r="M1003" s="43">
        <v>1659</v>
      </c>
    </row>
    <row r="1004" spans="1:13" ht="15" x14ac:dyDescent="0.35">
      <c r="A1004" s="94" t="s">
        <v>976</v>
      </c>
      <c r="B1004" s="75" t="s">
        <v>233</v>
      </c>
      <c r="C1004" s="37">
        <v>2022</v>
      </c>
      <c r="D1004" s="38">
        <v>750</v>
      </c>
      <c r="E1004" s="46">
        <v>6</v>
      </c>
      <c r="F1004" s="40"/>
      <c r="G1004" s="40" t="s">
        <v>927</v>
      </c>
      <c r="H1004" s="41" t="s">
        <v>973</v>
      </c>
      <c r="I1004" s="76" t="s">
        <v>23</v>
      </c>
      <c r="J1004" s="77">
        <v>0</v>
      </c>
      <c r="K1004" s="43">
        <v>1795.65</v>
      </c>
      <c r="L1004" s="44">
        <v>269.34750000000003</v>
      </c>
      <c r="M1004" s="43">
        <v>2065</v>
      </c>
    </row>
    <row r="1005" spans="1:13" ht="15" x14ac:dyDescent="0.35">
      <c r="A1005" s="162" t="s">
        <v>977</v>
      </c>
      <c r="B1005" s="155"/>
      <c r="C1005" s="156"/>
      <c r="D1005" s="157"/>
      <c r="E1005" s="158"/>
      <c r="F1005" s="54"/>
      <c r="G1005" s="54"/>
      <c r="H1005" s="55"/>
      <c r="I1005" s="76"/>
      <c r="J1005" s="159"/>
      <c r="K1005" s="43"/>
      <c r="L1005" s="160"/>
      <c r="M1005" s="161"/>
    </row>
    <row r="1006" spans="1:13" ht="15" x14ac:dyDescent="0.35">
      <c r="A1006" s="94" t="s">
        <v>978</v>
      </c>
      <c r="B1006" s="75" t="s">
        <v>233</v>
      </c>
      <c r="C1006" s="37">
        <v>2022</v>
      </c>
      <c r="D1006" s="38">
        <v>750</v>
      </c>
      <c r="E1006" s="46">
        <v>6</v>
      </c>
      <c r="F1006" s="40"/>
      <c r="G1006" s="40" t="s">
        <v>927</v>
      </c>
      <c r="H1006" s="41" t="s">
        <v>973</v>
      </c>
      <c r="I1006" s="76" t="s">
        <v>23</v>
      </c>
      <c r="J1006" s="77">
        <v>0</v>
      </c>
      <c r="K1006" s="43">
        <v>3765.22</v>
      </c>
      <c r="L1006" s="44">
        <v>564.7829999999999</v>
      </c>
      <c r="M1006" s="43">
        <v>4330</v>
      </c>
    </row>
    <row r="1007" spans="1:13" ht="15" x14ac:dyDescent="0.35">
      <c r="A1007" s="162" t="s">
        <v>979</v>
      </c>
      <c r="B1007" s="79"/>
      <c r="C1007" s="80"/>
      <c r="D1007" s="81"/>
      <c r="E1007" s="39"/>
      <c r="F1007" s="82"/>
      <c r="G1007" s="54"/>
      <c r="H1007" s="55"/>
      <c r="I1007" s="76" t="s">
        <v>23</v>
      </c>
      <c r="J1007" s="77"/>
      <c r="K1007" s="43" t="s">
        <v>23</v>
      </c>
      <c r="L1007" s="44" t="s">
        <v>23</v>
      </c>
      <c r="M1007" s="45" t="s">
        <v>23</v>
      </c>
    </row>
    <row r="1008" spans="1:13" ht="15" x14ac:dyDescent="0.35">
      <c r="A1008" s="94" t="s">
        <v>980</v>
      </c>
      <c r="B1008" s="75" t="s">
        <v>233</v>
      </c>
      <c r="C1008" s="37">
        <v>2021</v>
      </c>
      <c r="D1008" s="38">
        <v>750</v>
      </c>
      <c r="E1008" s="46">
        <v>6</v>
      </c>
      <c r="F1008" s="40"/>
      <c r="G1008" s="54" t="s">
        <v>981</v>
      </c>
      <c r="H1008" s="55" t="s">
        <v>973</v>
      </c>
      <c r="I1008" s="76" t="s">
        <v>23</v>
      </c>
      <c r="J1008" s="77">
        <v>0</v>
      </c>
      <c r="K1008" s="43">
        <v>2487.826086956522</v>
      </c>
      <c r="L1008" s="44">
        <v>373.17391304347831</v>
      </c>
      <c r="M1008" s="45">
        <v>2861</v>
      </c>
    </row>
    <row r="1009" spans="1:13" ht="15" x14ac:dyDescent="0.35">
      <c r="A1009" s="94" t="s">
        <v>980</v>
      </c>
      <c r="B1009" s="75" t="s">
        <v>233</v>
      </c>
      <c r="C1009" s="37">
        <v>2022</v>
      </c>
      <c r="D1009" s="38">
        <v>750</v>
      </c>
      <c r="E1009" s="46">
        <v>6</v>
      </c>
      <c r="F1009" s="40"/>
      <c r="G1009" s="40" t="s">
        <v>981</v>
      </c>
      <c r="H1009" s="41" t="s">
        <v>973</v>
      </c>
      <c r="I1009" s="76" t="s">
        <v>23</v>
      </c>
      <c r="J1009" s="77">
        <v>0</v>
      </c>
      <c r="K1009" s="43">
        <v>2501.7399999999998</v>
      </c>
      <c r="L1009" s="44">
        <v>375.26099999999997</v>
      </c>
      <c r="M1009" s="43">
        <v>2877</v>
      </c>
    </row>
    <row r="1010" spans="1:13" ht="15" x14ac:dyDescent="0.35">
      <c r="A1010" s="162" t="s">
        <v>982</v>
      </c>
      <c r="B1010" s="79"/>
      <c r="C1010" s="80"/>
      <c r="D1010" s="81"/>
      <c r="E1010" s="39"/>
      <c r="F1010" s="82"/>
      <c r="G1010" s="54"/>
      <c r="H1010" s="55" t="s">
        <v>973</v>
      </c>
      <c r="I1010" s="76" t="s">
        <v>23</v>
      </c>
      <c r="J1010" s="77"/>
      <c r="K1010" s="43" t="s">
        <v>23</v>
      </c>
      <c r="L1010" s="44" t="s">
        <v>23</v>
      </c>
      <c r="M1010" s="45" t="s">
        <v>23</v>
      </c>
    </row>
    <row r="1011" spans="1:13" ht="15" x14ac:dyDescent="0.35">
      <c r="A1011" s="94" t="s">
        <v>983</v>
      </c>
      <c r="B1011" s="75" t="s">
        <v>233</v>
      </c>
      <c r="C1011" s="37">
        <v>2021</v>
      </c>
      <c r="D1011" s="38">
        <v>750</v>
      </c>
      <c r="E1011" s="46">
        <v>6</v>
      </c>
      <c r="F1011" s="40"/>
      <c r="G1011" s="54" t="s">
        <v>981</v>
      </c>
      <c r="H1011" s="55" t="s">
        <v>973</v>
      </c>
      <c r="I1011" s="76" t="s">
        <v>23</v>
      </c>
      <c r="J1011" s="77">
        <v>0</v>
      </c>
      <c r="K1011" s="43">
        <v>2195.6521739130435</v>
      </c>
      <c r="L1011" s="44">
        <v>329.3478260869565</v>
      </c>
      <c r="M1011" s="45">
        <v>2525</v>
      </c>
    </row>
    <row r="1012" spans="1:13" ht="15" x14ac:dyDescent="0.35">
      <c r="A1012" s="94" t="s">
        <v>983</v>
      </c>
      <c r="B1012" s="75" t="s">
        <v>233</v>
      </c>
      <c r="C1012" s="37">
        <v>2022</v>
      </c>
      <c r="D1012" s="38">
        <v>750</v>
      </c>
      <c r="E1012" s="46">
        <v>6</v>
      </c>
      <c r="F1012" s="40"/>
      <c r="G1012" s="40" t="s">
        <v>981</v>
      </c>
      <c r="H1012" s="41" t="s">
        <v>973</v>
      </c>
      <c r="I1012" s="76" t="s">
        <v>23</v>
      </c>
      <c r="J1012" s="77">
        <v>0</v>
      </c>
      <c r="K1012" s="43">
        <v>2207.83</v>
      </c>
      <c r="L1012" s="44">
        <v>331.17449999999997</v>
      </c>
      <c r="M1012" s="43">
        <v>2539</v>
      </c>
    </row>
    <row r="1013" spans="1:13" ht="15" x14ac:dyDescent="0.35">
      <c r="A1013" s="94" t="s">
        <v>984</v>
      </c>
      <c r="B1013" s="75" t="s">
        <v>233</v>
      </c>
      <c r="C1013" s="37">
        <v>2021</v>
      </c>
      <c r="D1013" s="38">
        <v>750</v>
      </c>
      <c r="E1013" s="46">
        <v>6</v>
      </c>
      <c r="F1013" s="40"/>
      <c r="G1013" s="54" t="s">
        <v>985</v>
      </c>
      <c r="H1013" s="55" t="s">
        <v>973</v>
      </c>
      <c r="I1013" s="76" t="s">
        <v>23</v>
      </c>
      <c r="J1013" s="77">
        <v>0</v>
      </c>
      <c r="K1013" s="43">
        <v>3423.4782608695655</v>
      </c>
      <c r="L1013" s="44">
        <v>513.52173913043475</v>
      </c>
      <c r="M1013" s="45">
        <v>3937</v>
      </c>
    </row>
    <row r="1014" spans="1:13" ht="15" x14ac:dyDescent="0.35">
      <c r="A1014" s="94" t="s">
        <v>984</v>
      </c>
      <c r="B1014" s="75" t="s">
        <v>233</v>
      </c>
      <c r="C1014" s="37">
        <v>2022</v>
      </c>
      <c r="D1014" s="38">
        <v>750</v>
      </c>
      <c r="E1014" s="46">
        <v>6</v>
      </c>
      <c r="F1014" s="40"/>
      <c r="G1014" s="40" t="s">
        <v>985</v>
      </c>
      <c r="H1014" s="41" t="s">
        <v>973</v>
      </c>
      <c r="I1014" s="76" t="s">
        <v>23</v>
      </c>
      <c r="J1014" s="77">
        <v>0</v>
      </c>
      <c r="K1014" s="43">
        <v>3442.61</v>
      </c>
      <c r="L1014" s="44">
        <v>516.39149999999995</v>
      </c>
      <c r="M1014" s="43">
        <v>3959</v>
      </c>
    </row>
    <row r="1015" spans="1:13" ht="15" x14ac:dyDescent="0.35">
      <c r="A1015" s="93"/>
      <c r="B1015" s="75"/>
      <c r="C1015" s="37"/>
      <c r="D1015" s="38"/>
      <c r="E1015" s="46"/>
      <c r="F1015" s="40"/>
      <c r="G1015" s="40"/>
      <c r="H1015" s="41"/>
      <c r="I1015" s="76" t="s">
        <v>23</v>
      </c>
      <c r="J1015" s="77"/>
      <c r="K1015" s="43" t="s">
        <v>23</v>
      </c>
      <c r="L1015" s="44" t="s">
        <v>23</v>
      </c>
      <c r="M1015" s="45" t="s">
        <v>23</v>
      </c>
    </row>
    <row r="1016" spans="1:13" ht="15" x14ac:dyDescent="0.35">
      <c r="A1016" s="124" t="s">
        <v>986</v>
      </c>
      <c r="B1016" s="75" t="s">
        <v>23</v>
      </c>
      <c r="C1016" s="37" t="s">
        <v>23</v>
      </c>
      <c r="D1016" s="38" t="s">
        <v>23</v>
      </c>
      <c r="E1016" s="46" t="s">
        <v>23</v>
      </c>
      <c r="F1016" s="40"/>
      <c r="G1016" s="40" t="s">
        <v>23</v>
      </c>
      <c r="H1016" s="41" t="s">
        <v>23</v>
      </c>
      <c r="I1016" s="76" t="s">
        <v>23</v>
      </c>
      <c r="J1016" s="77" t="s">
        <v>23</v>
      </c>
      <c r="K1016" s="43" t="s">
        <v>23</v>
      </c>
      <c r="L1016" s="44" t="s">
        <v>23</v>
      </c>
      <c r="M1016" s="45" t="s">
        <v>23</v>
      </c>
    </row>
    <row r="1017" spans="1:13" ht="15" x14ac:dyDescent="0.35">
      <c r="A1017" s="100" t="s">
        <v>987</v>
      </c>
      <c r="B1017" s="75"/>
      <c r="C1017" s="37"/>
      <c r="D1017" s="38"/>
      <c r="E1017" s="46"/>
      <c r="F1017" s="40"/>
      <c r="G1017" s="40"/>
      <c r="H1017" s="41"/>
      <c r="I1017" s="76" t="s">
        <v>23</v>
      </c>
      <c r="J1017" s="77"/>
      <c r="K1017" s="43" t="s">
        <v>23</v>
      </c>
      <c r="L1017" s="44" t="s">
        <v>23</v>
      </c>
      <c r="M1017" s="45" t="s">
        <v>23</v>
      </c>
    </row>
    <row r="1018" spans="1:13" ht="15" x14ac:dyDescent="0.35">
      <c r="A1018" s="94" t="s">
        <v>988</v>
      </c>
      <c r="B1018" s="75" t="s">
        <v>233</v>
      </c>
      <c r="C1018" s="37">
        <v>2021</v>
      </c>
      <c r="D1018" s="38">
        <v>750</v>
      </c>
      <c r="E1018" s="46">
        <v>6</v>
      </c>
      <c r="F1018" s="40"/>
      <c r="G1018" s="40" t="s">
        <v>927</v>
      </c>
      <c r="H1018" s="41" t="s">
        <v>989</v>
      </c>
      <c r="I1018" s="76" t="s">
        <v>23</v>
      </c>
      <c r="J1018" s="77"/>
      <c r="K1018" s="43">
        <v>1098.2608695652175</v>
      </c>
      <c r="L1018" s="44">
        <v>164.73913043478262</v>
      </c>
      <c r="M1018" s="45">
        <v>1263</v>
      </c>
    </row>
    <row r="1019" spans="1:13" ht="15" x14ac:dyDescent="0.35">
      <c r="A1019" s="94" t="s">
        <v>990</v>
      </c>
      <c r="B1019" s="75" t="s">
        <v>233</v>
      </c>
      <c r="C1019" s="37">
        <v>2021</v>
      </c>
      <c r="D1019" s="38">
        <v>750</v>
      </c>
      <c r="E1019" s="46">
        <v>6</v>
      </c>
      <c r="F1019" s="40"/>
      <c r="G1019" s="40" t="s">
        <v>991</v>
      </c>
      <c r="H1019" s="41" t="s">
        <v>989</v>
      </c>
      <c r="I1019" s="76" t="s">
        <v>23</v>
      </c>
      <c r="J1019" s="77"/>
      <c r="K1019" s="43">
        <v>1098.2608695652175</v>
      </c>
      <c r="L1019" s="44">
        <v>164.73913043478262</v>
      </c>
      <c r="M1019" s="45">
        <v>1263</v>
      </c>
    </row>
    <row r="1020" spans="1:13" ht="15" x14ac:dyDescent="0.35">
      <c r="A1020" s="94" t="s">
        <v>992</v>
      </c>
      <c r="B1020" s="75" t="s">
        <v>233</v>
      </c>
      <c r="C1020" s="37">
        <v>2021</v>
      </c>
      <c r="D1020" s="38">
        <v>750</v>
      </c>
      <c r="E1020" s="46">
        <v>6</v>
      </c>
      <c r="F1020" s="40"/>
      <c r="G1020" s="40" t="s">
        <v>993</v>
      </c>
      <c r="H1020" s="41" t="s">
        <v>989</v>
      </c>
      <c r="I1020" s="76" t="s">
        <v>23</v>
      </c>
      <c r="J1020" s="77"/>
      <c r="K1020" s="43">
        <v>1120.8695652173915</v>
      </c>
      <c r="L1020" s="44">
        <v>168.13043478260872</v>
      </c>
      <c r="M1020" s="45">
        <v>1289</v>
      </c>
    </row>
    <row r="1021" spans="1:13" ht="15" x14ac:dyDescent="0.35">
      <c r="A1021" s="94" t="s">
        <v>994</v>
      </c>
      <c r="B1021" s="75" t="s">
        <v>233</v>
      </c>
      <c r="C1021" s="37">
        <v>2018</v>
      </c>
      <c r="D1021" s="38">
        <v>750</v>
      </c>
      <c r="E1021" s="46">
        <v>6</v>
      </c>
      <c r="F1021" s="40"/>
      <c r="G1021" s="40" t="s">
        <v>995</v>
      </c>
      <c r="H1021" s="41" t="s">
        <v>989</v>
      </c>
      <c r="I1021" s="76" t="s">
        <v>23</v>
      </c>
      <c r="J1021" s="77"/>
      <c r="K1021" s="43">
        <v>1095.6521739130435</v>
      </c>
      <c r="L1021" s="44">
        <v>164.34782608695653</v>
      </c>
      <c r="M1021" s="45">
        <v>1260</v>
      </c>
    </row>
    <row r="1022" spans="1:13" ht="15" x14ac:dyDescent="0.35">
      <c r="A1022" s="124" t="s">
        <v>996</v>
      </c>
      <c r="B1022" s="75" t="s">
        <v>23</v>
      </c>
      <c r="C1022" s="37" t="s">
        <v>23</v>
      </c>
      <c r="D1022" s="38" t="s">
        <v>23</v>
      </c>
      <c r="E1022" s="46" t="s">
        <v>23</v>
      </c>
      <c r="F1022" s="40"/>
      <c r="G1022" s="40" t="s">
        <v>23</v>
      </c>
      <c r="H1022" s="41" t="s">
        <v>23</v>
      </c>
      <c r="I1022" s="76" t="s">
        <v>23</v>
      </c>
      <c r="J1022" s="77" t="s">
        <v>23</v>
      </c>
      <c r="K1022" s="43" t="s">
        <v>23</v>
      </c>
      <c r="L1022" s="44" t="s">
        <v>23</v>
      </c>
      <c r="M1022" s="45" t="s">
        <v>23</v>
      </c>
    </row>
    <row r="1023" spans="1:13" ht="15" x14ac:dyDescent="0.35">
      <c r="A1023" s="100" t="s">
        <v>997</v>
      </c>
      <c r="B1023" s="75" t="s">
        <v>23</v>
      </c>
      <c r="C1023" s="37" t="s">
        <v>23</v>
      </c>
      <c r="D1023" s="38" t="s">
        <v>23</v>
      </c>
      <c r="E1023" s="46" t="s">
        <v>23</v>
      </c>
      <c r="F1023" s="40"/>
      <c r="G1023" s="40" t="s">
        <v>23</v>
      </c>
      <c r="H1023" s="41" t="s">
        <v>23</v>
      </c>
      <c r="I1023" s="76" t="s">
        <v>23</v>
      </c>
      <c r="J1023" s="77" t="s">
        <v>23</v>
      </c>
      <c r="K1023" s="43" t="s">
        <v>23</v>
      </c>
      <c r="L1023" s="44" t="s">
        <v>23</v>
      </c>
      <c r="M1023" s="45" t="s">
        <v>23</v>
      </c>
    </row>
    <row r="1024" spans="1:13" ht="15" x14ac:dyDescent="0.35">
      <c r="A1024" s="94" t="s">
        <v>998</v>
      </c>
      <c r="B1024" s="75" t="s">
        <v>233</v>
      </c>
      <c r="C1024" s="37">
        <v>2020</v>
      </c>
      <c r="D1024" s="38">
        <v>750</v>
      </c>
      <c r="E1024" s="46">
        <v>6</v>
      </c>
      <c r="F1024" s="40"/>
      <c r="G1024" s="40" t="s">
        <v>999</v>
      </c>
      <c r="H1024" s="41" t="s">
        <v>1000</v>
      </c>
      <c r="I1024" s="76" t="s">
        <v>23</v>
      </c>
      <c r="J1024" s="77"/>
      <c r="K1024" s="43">
        <v>3795.65</v>
      </c>
      <c r="L1024" s="44">
        <v>569.34749999999997</v>
      </c>
      <c r="M1024" s="43">
        <v>4365</v>
      </c>
    </row>
    <row r="1025" spans="1:13" ht="15" x14ac:dyDescent="0.35">
      <c r="A1025" s="94" t="s">
        <v>998</v>
      </c>
      <c r="B1025" s="75" t="s">
        <v>233</v>
      </c>
      <c r="C1025" s="37">
        <v>2021</v>
      </c>
      <c r="D1025" s="38">
        <v>750</v>
      </c>
      <c r="E1025" s="46">
        <v>6</v>
      </c>
      <c r="F1025" s="40"/>
      <c r="G1025" s="40" t="s">
        <v>999</v>
      </c>
      <c r="H1025" s="41" t="s">
        <v>1000</v>
      </c>
      <c r="I1025" s="76" t="s">
        <v>23</v>
      </c>
      <c r="J1025" s="77"/>
      <c r="K1025" s="43">
        <v>4418.26</v>
      </c>
      <c r="L1025" s="44">
        <v>662.73900000000003</v>
      </c>
      <c r="M1025" s="43">
        <v>5081</v>
      </c>
    </row>
    <row r="1026" spans="1:13" ht="15" x14ac:dyDescent="0.35">
      <c r="A1026" s="94" t="s">
        <v>1001</v>
      </c>
      <c r="B1026" s="75" t="s">
        <v>233</v>
      </c>
      <c r="C1026" s="37">
        <v>2021</v>
      </c>
      <c r="D1026" s="38">
        <v>750</v>
      </c>
      <c r="E1026" s="46">
        <v>6</v>
      </c>
      <c r="F1026" s="40"/>
      <c r="G1026" s="40" t="s">
        <v>999</v>
      </c>
      <c r="H1026" s="41" t="s">
        <v>1000</v>
      </c>
      <c r="I1026" s="76" t="s">
        <v>23</v>
      </c>
      <c r="J1026" s="77"/>
      <c r="K1026" s="43">
        <v>2166.0869565217395</v>
      </c>
      <c r="L1026" s="44">
        <v>324.91304347826093</v>
      </c>
      <c r="M1026" s="45">
        <v>2491</v>
      </c>
    </row>
    <row r="1027" spans="1:13" ht="15" x14ac:dyDescent="0.35">
      <c r="A1027" s="94" t="s">
        <v>1001</v>
      </c>
      <c r="B1027" s="75" t="s">
        <v>233</v>
      </c>
      <c r="C1027" s="37">
        <v>2022</v>
      </c>
      <c r="D1027" s="38">
        <v>750</v>
      </c>
      <c r="E1027" s="46">
        <v>6</v>
      </c>
      <c r="F1027" s="40"/>
      <c r="G1027" s="40" t="s">
        <v>999</v>
      </c>
      <c r="H1027" s="41" t="s">
        <v>1000</v>
      </c>
      <c r="I1027" s="76" t="s">
        <v>23</v>
      </c>
      <c r="J1027" s="77"/>
      <c r="K1027" s="43">
        <v>2571.3000000000002</v>
      </c>
      <c r="L1027" s="44">
        <v>385.69499999999999</v>
      </c>
      <c r="M1027" s="43">
        <v>2957</v>
      </c>
    </row>
    <row r="1028" spans="1:13" ht="15" x14ac:dyDescent="0.35">
      <c r="A1028" s="94" t="s">
        <v>1002</v>
      </c>
      <c r="B1028" s="75" t="s">
        <v>233</v>
      </c>
      <c r="C1028" s="37">
        <v>2021</v>
      </c>
      <c r="D1028" s="38">
        <v>750</v>
      </c>
      <c r="E1028" s="46">
        <v>6</v>
      </c>
      <c r="F1028" s="40"/>
      <c r="G1028" s="40" t="s">
        <v>1003</v>
      </c>
      <c r="H1028" s="41" t="s">
        <v>1000</v>
      </c>
      <c r="I1028" s="76" t="s">
        <v>23</v>
      </c>
      <c r="J1028" s="77"/>
      <c r="K1028" s="43">
        <v>4619.130434782609</v>
      </c>
      <c r="L1028" s="44">
        <v>692.86956521739137</v>
      </c>
      <c r="M1028" s="45">
        <v>5312</v>
      </c>
    </row>
    <row r="1029" spans="1:13" ht="15" x14ac:dyDescent="0.35">
      <c r="A1029" s="94" t="s">
        <v>1002</v>
      </c>
      <c r="B1029" s="75" t="s">
        <v>233</v>
      </c>
      <c r="C1029" s="37">
        <v>2022</v>
      </c>
      <c r="D1029" s="38">
        <v>750</v>
      </c>
      <c r="E1029" s="46">
        <v>6</v>
      </c>
      <c r="F1029" s="40"/>
      <c r="G1029" s="40" t="s">
        <v>1003</v>
      </c>
      <c r="H1029" s="41" t="s">
        <v>1000</v>
      </c>
      <c r="I1029" s="76" t="s">
        <v>23</v>
      </c>
      <c r="J1029" s="77"/>
      <c r="K1029" s="43">
        <v>5353.04</v>
      </c>
      <c r="L1029" s="44">
        <v>802.95600000000002</v>
      </c>
      <c r="M1029" s="43">
        <v>6156</v>
      </c>
    </row>
    <row r="1030" spans="1:13" ht="15" x14ac:dyDescent="0.35">
      <c r="A1030" s="94" t="s">
        <v>1004</v>
      </c>
      <c r="B1030" s="75" t="s">
        <v>233</v>
      </c>
      <c r="C1030" s="37">
        <v>2021</v>
      </c>
      <c r="D1030" s="38">
        <v>750</v>
      </c>
      <c r="E1030" s="46">
        <v>6</v>
      </c>
      <c r="F1030" s="40"/>
      <c r="G1030" s="40" t="s">
        <v>1005</v>
      </c>
      <c r="H1030" s="41" t="s">
        <v>1000</v>
      </c>
      <c r="I1030" s="76" t="s">
        <v>23</v>
      </c>
      <c r="J1030" s="77"/>
      <c r="K1030" s="43">
        <v>2166.0869565217395</v>
      </c>
      <c r="L1030" s="44">
        <v>324.91304347826093</v>
      </c>
      <c r="M1030" s="45">
        <v>2491</v>
      </c>
    </row>
    <row r="1031" spans="1:13" ht="15" x14ac:dyDescent="0.35">
      <c r="A1031" s="94" t="s">
        <v>1004</v>
      </c>
      <c r="B1031" s="75" t="s">
        <v>233</v>
      </c>
      <c r="C1031" s="37">
        <v>2022</v>
      </c>
      <c r="D1031" s="38">
        <v>750</v>
      </c>
      <c r="E1031" s="46">
        <v>6</v>
      </c>
      <c r="F1031" s="40"/>
      <c r="G1031" s="40" t="s">
        <v>1005</v>
      </c>
      <c r="H1031" s="41" t="s">
        <v>1000</v>
      </c>
      <c r="I1031" s="76" t="s">
        <v>23</v>
      </c>
      <c r="J1031" s="77"/>
      <c r="K1031" s="43">
        <v>2571.3000000000002</v>
      </c>
      <c r="L1031" s="44">
        <v>385.69499999999999</v>
      </c>
      <c r="M1031" s="43">
        <v>2957</v>
      </c>
    </row>
    <row r="1032" spans="1:13" ht="15" x14ac:dyDescent="0.35">
      <c r="A1032" s="94" t="s">
        <v>1006</v>
      </c>
      <c r="B1032" s="75" t="s">
        <v>233</v>
      </c>
      <c r="C1032" s="37">
        <v>2021</v>
      </c>
      <c r="D1032" s="38">
        <v>750</v>
      </c>
      <c r="E1032" s="46">
        <v>6</v>
      </c>
      <c r="F1032" s="40"/>
      <c r="G1032" s="40" t="s">
        <v>1005</v>
      </c>
      <c r="H1032" s="41" t="s">
        <v>1000</v>
      </c>
      <c r="I1032" s="76" t="s">
        <v>23</v>
      </c>
      <c r="J1032" s="77"/>
      <c r="K1032" s="43">
        <v>2166.0869565217395</v>
      </c>
      <c r="L1032" s="44">
        <v>324.91304347826093</v>
      </c>
      <c r="M1032" s="45">
        <v>2491</v>
      </c>
    </row>
    <row r="1033" spans="1:13" ht="15" x14ac:dyDescent="0.35">
      <c r="A1033" s="94" t="s">
        <v>1006</v>
      </c>
      <c r="B1033" s="75" t="s">
        <v>233</v>
      </c>
      <c r="C1033" s="37">
        <v>2022</v>
      </c>
      <c r="D1033" s="38">
        <v>750</v>
      </c>
      <c r="E1033" s="46">
        <v>6</v>
      </c>
      <c r="F1033" s="40"/>
      <c r="G1033" s="40" t="s">
        <v>1005</v>
      </c>
      <c r="H1033" s="41" t="s">
        <v>1000</v>
      </c>
      <c r="I1033" s="76" t="s">
        <v>23</v>
      </c>
      <c r="J1033" s="77"/>
      <c r="K1033" s="43">
        <v>2571.3000000000002</v>
      </c>
      <c r="L1033" s="44">
        <v>385.69499999999999</v>
      </c>
      <c r="M1033" s="43">
        <v>2957</v>
      </c>
    </row>
    <row r="1034" spans="1:13" ht="15" x14ac:dyDescent="0.35">
      <c r="A1034" s="94" t="s">
        <v>1007</v>
      </c>
      <c r="B1034" s="75" t="s">
        <v>233</v>
      </c>
      <c r="C1034" s="37">
        <v>2021</v>
      </c>
      <c r="D1034" s="38">
        <v>750</v>
      </c>
      <c r="E1034" s="46">
        <v>6</v>
      </c>
      <c r="F1034" s="40"/>
      <c r="G1034" s="40" t="s">
        <v>999</v>
      </c>
      <c r="H1034" s="41" t="s">
        <v>1000</v>
      </c>
      <c r="I1034" s="76" t="s">
        <v>23</v>
      </c>
      <c r="J1034" s="77"/>
      <c r="K1034" s="43">
        <v>2166.0869565217395</v>
      </c>
      <c r="L1034" s="44">
        <v>324.91304347826093</v>
      </c>
      <c r="M1034" s="45">
        <v>2491</v>
      </c>
    </row>
    <row r="1035" spans="1:13" ht="15" x14ac:dyDescent="0.35">
      <c r="A1035" s="94" t="s">
        <v>1007</v>
      </c>
      <c r="B1035" s="75" t="s">
        <v>233</v>
      </c>
      <c r="C1035" s="37">
        <v>2022</v>
      </c>
      <c r="D1035" s="38">
        <v>750</v>
      </c>
      <c r="E1035" s="46">
        <v>6</v>
      </c>
      <c r="F1035" s="40"/>
      <c r="G1035" s="40" t="s">
        <v>999</v>
      </c>
      <c r="H1035" s="41" t="s">
        <v>1000</v>
      </c>
      <c r="I1035" s="76" t="s">
        <v>23</v>
      </c>
      <c r="J1035" s="77"/>
      <c r="K1035" s="43">
        <v>2571.3000000000002</v>
      </c>
      <c r="L1035" s="44">
        <v>385.69499999999999</v>
      </c>
      <c r="M1035" s="43">
        <v>2957</v>
      </c>
    </row>
    <row r="1036" spans="1:13" ht="15" x14ac:dyDescent="0.35">
      <c r="A1036" s="94" t="s">
        <v>1008</v>
      </c>
      <c r="B1036" s="75" t="s">
        <v>233</v>
      </c>
      <c r="C1036" s="37">
        <v>2021</v>
      </c>
      <c r="D1036" s="38">
        <v>750</v>
      </c>
      <c r="E1036" s="46">
        <v>6</v>
      </c>
      <c r="F1036" s="40"/>
      <c r="G1036" s="40" t="s">
        <v>1009</v>
      </c>
      <c r="H1036" s="41" t="s">
        <v>1000</v>
      </c>
      <c r="I1036" s="76" t="s">
        <v>23</v>
      </c>
      <c r="J1036" s="77">
        <v>0</v>
      </c>
      <c r="K1036" s="43">
        <v>4976.5200000000004</v>
      </c>
      <c r="L1036" s="44">
        <v>746.47800000000007</v>
      </c>
      <c r="M1036" s="43">
        <v>5723</v>
      </c>
    </row>
    <row r="1037" spans="1:13" ht="15" x14ac:dyDescent="0.35">
      <c r="A1037" s="93"/>
      <c r="B1037" s="75" t="s">
        <v>23</v>
      </c>
      <c r="C1037" s="37" t="s">
        <v>23</v>
      </c>
      <c r="D1037" s="38" t="s">
        <v>23</v>
      </c>
      <c r="E1037" s="46" t="s">
        <v>23</v>
      </c>
      <c r="F1037" s="40"/>
      <c r="G1037" s="40" t="s">
        <v>23</v>
      </c>
      <c r="H1037" s="41" t="s">
        <v>23</v>
      </c>
      <c r="I1037" s="76" t="s">
        <v>23</v>
      </c>
      <c r="J1037" s="77" t="s">
        <v>23</v>
      </c>
      <c r="K1037" s="43" t="s">
        <v>23</v>
      </c>
      <c r="L1037" s="44" t="s">
        <v>23</v>
      </c>
      <c r="M1037" s="45" t="s">
        <v>23</v>
      </c>
    </row>
    <row r="1038" spans="1:13" ht="15" x14ac:dyDescent="0.35">
      <c r="A1038" s="124" t="s">
        <v>1010</v>
      </c>
      <c r="B1038" s="75" t="s">
        <v>23</v>
      </c>
      <c r="C1038" s="37" t="s">
        <v>23</v>
      </c>
      <c r="D1038" s="38" t="s">
        <v>23</v>
      </c>
      <c r="E1038" s="46" t="s">
        <v>23</v>
      </c>
      <c r="F1038" s="40"/>
      <c r="G1038" s="40" t="s">
        <v>23</v>
      </c>
      <c r="H1038" s="41" t="s">
        <v>23</v>
      </c>
      <c r="I1038" s="76" t="s">
        <v>23</v>
      </c>
      <c r="J1038" s="77" t="s">
        <v>23</v>
      </c>
      <c r="K1038" s="43" t="s">
        <v>23</v>
      </c>
      <c r="L1038" s="44" t="s">
        <v>23</v>
      </c>
      <c r="M1038" s="45" t="s">
        <v>23</v>
      </c>
    </row>
    <row r="1039" spans="1:13" ht="15" x14ac:dyDescent="0.35">
      <c r="A1039" s="100" t="s">
        <v>1011</v>
      </c>
      <c r="B1039" s="75" t="s">
        <v>23</v>
      </c>
      <c r="C1039" s="37" t="s">
        <v>23</v>
      </c>
      <c r="D1039" s="38" t="s">
        <v>23</v>
      </c>
      <c r="E1039" s="46" t="s">
        <v>23</v>
      </c>
      <c r="F1039" s="40"/>
      <c r="G1039" s="40" t="s">
        <v>23</v>
      </c>
      <c r="H1039" s="41" t="s">
        <v>23</v>
      </c>
      <c r="I1039" s="76" t="s">
        <v>23</v>
      </c>
      <c r="J1039" s="77" t="s">
        <v>23</v>
      </c>
      <c r="K1039" s="43" t="s">
        <v>23</v>
      </c>
      <c r="L1039" s="44" t="s">
        <v>23</v>
      </c>
      <c r="M1039" s="45" t="s">
        <v>23</v>
      </c>
    </row>
    <row r="1040" spans="1:13" ht="15" x14ac:dyDescent="0.35">
      <c r="A1040" s="94" t="s">
        <v>1012</v>
      </c>
      <c r="B1040" s="75" t="s">
        <v>233</v>
      </c>
      <c r="C1040" s="37">
        <v>2022</v>
      </c>
      <c r="D1040" s="38">
        <v>750</v>
      </c>
      <c r="E1040" s="46">
        <v>6</v>
      </c>
      <c r="F1040" s="40"/>
      <c r="G1040" s="40" t="s">
        <v>1013</v>
      </c>
      <c r="H1040" s="41" t="s">
        <v>1014</v>
      </c>
      <c r="I1040" s="76" t="s">
        <v>23</v>
      </c>
      <c r="J1040" s="77">
        <v>0</v>
      </c>
      <c r="K1040" s="43">
        <v>786.09</v>
      </c>
      <c r="L1040" s="44">
        <v>117.9135</v>
      </c>
      <c r="M1040" s="43">
        <v>904</v>
      </c>
    </row>
    <row r="1041" spans="1:13" ht="15" x14ac:dyDescent="0.35">
      <c r="A1041" s="94" t="s">
        <v>1015</v>
      </c>
      <c r="B1041" s="75" t="s">
        <v>233</v>
      </c>
      <c r="C1041" s="37">
        <v>2018</v>
      </c>
      <c r="D1041" s="38">
        <v>750</v>
      </c>
      <c r="E1041" s="46">
        <v>6</v>
      </c>
      <c r="F1041" s="40"/>
      <c r="G1041" s="82" t="s">
        <v>1013</v>
      </c>
      <c r="H1041" s="83" t="s">
        <v>1014</v>
      </c>
      <c r="I1041" s="76" t="s">
        <v>23</v>
      </c>
      <c r="J1041" s="77">
        <v>0</v>
      </c>
      <c r="K1041" s="43">
        <v>1224.3478260869567</v>
      </c>
      <c r="L1041" s="44">
        <v>183.6521739130435</v>
      </c>
      <c r="M1041" s="45">
        <v>1408</v>
      </c>
    </row>
    <row r="1042" spans="1:13" ht="15" x14ac:dyDescent="0.35">
      <c r="A1042" s="114" t="s">
        <v>1015</v>
      </c>
      <c r="B1042" s="75" t="s">
        <v>233</v>
      </c>
      <c r="C1042" s="37">
        <v>2018</v>
      </c>
      <c r="D1042" s="38">
        <v>1500</v>
      </c>
      <c r="E1042" s="46">
        <v>6</v>
      </c>
      <c r="F1042" s="40"/>
      <c r="G1042" s="82" t="s">
        <v>1013</v>
      </c>
      <c r="H1042" s="83" t="s">
        <v>1014</v>
      </c>
      <c r="I1042" s="76" t="s">
        <v>23</v>
      </c>
      <c r="J1042" s="77">
        <v>0</v>
      </c>
      <c r="K1042" s="43">
        <v>2422.608695652174</v>
      </c>
      <c r="L1042" s="44">
        <v>363.39130434782606</v>
      </c>
      <c r="M1042" s="45">
        <v>2786</v>
      </c>
    </row>
    <row r="1043" spans="1:13" ht="15" x14ac:dyDescent="0.35">
      <c r="A1043" s="94" t="s">
        <v>1016</v>
      </c>
      <c r="B1043" s="75" t="s">
        <v>233</v>
      </c>
      <c r="C1043" s="37">
        <v>2020</v>
      </c>
      <c r="D1043" s="38">
        <v>750</v>
      </c>
      <c r="E1043" s="46">
        <v>6</v>
      </c>
      <c r="F1043" s="40"/>
      <c r="G1043" s="82" t="s">
        <v>1017</v>
      </c>
      <c r="H1043" s="83" t="s">
        <v>1014</v>
      </c>
      <c r="I1043" s="76">
        <v>478</v>
      </c>
      <c r="J1043" s="77">
        <v>0</v>
      </c>
      <c r="K1043" s="43">
        <v>1177.3913043478262</v>
      </c>
      <c r="L1043" s="44">
        <v>176.60869565217394</v>
      </c>
      <c r="M1043" s="45">
        <v>1354</v>
      </c>
    </row>
    <row r="1044" spans="1:13" ht="15" x14ac:dyDescent="0.35">
      <c r="A1044" s="78" t="s">
        <v>1018</v>
      </c>
      <c r="B1044" s="75" t="s">
        <v>233</v>
      </c>
      <c r="C1044" s="37">
        <v>2020</v>
      </c>
      <c r="D1044" s="38">
        <v>750</v>
      </c>
      <c r="E1044" s="46">
        <v>6</v>
      </c>
      <c r="F1044" s="40"/>
      <c r="G1044" s="82" t="s">
        <v>1019</v>
      </c>
      <c r="H1044" s="83" t="s">
        <v>1014</v>
      </c>
      <c r="I1044" s="76">
        <v>353.69</v>
      </c>
      <c r="J1044" s="77">
        <v>0</v>
      </c>
      <c r="K1044" s="43">
        <v>653.04347826086962</v>
      </c>
      <c r="L1044" s="44">
        <v>97.956521739130437</v>
      </c>
      <c r="M1044" s="45">
        <v>751</v>
      </c>
    </row>
    <row r="1045" spans="1:13" ht="15" x14ac:dyDescent="0.35">
      <c r="A1045" s="74" t="s">
        <v>1020</v>
      </c>
      <c r="B1045" s="75" t="s">
        <v>233</v>
      </c>
      <c r="C1045" s="37">
        <v>2017</v>
      </c>
      <c r="D1045" s="38">
        <v>750</v>
      </c>
      <c r="E1045" s="46">
        <v>6</v>
      </c>
      <c r="F1045" s="40"/>
      <c r="G1045" s="82" t="s">
        <v>1021</v>
      </c>
      <c r="H1045" s="83" t="s">
        <v>1014</v>
      </c>
      <c r="I1045" s="76" t="s">
        <v>23</v>
      </c>
      <c r="J1045" s="77">
        <v>0</v>
      </c>
      <c r="K1045" s="43">
        <v>1434.7826086956522</v>
      </c>
      <c r="L1045" s="44">
        <v>215.21739130434784</v>
      </c>
      <c r="M1045" s="45">
        <v>1650</v>
      </c>
    </row>
    <row r="1046" spans="1:13" ht="15" x14ac:dyDescent="0.35">
      <c r="A1046" s="93"/>
      <c r="B1046" s="75"/>
      <c r="C1046" s="37" t="s">
        <v>23</v>
      </c>
      <c r="D1046" s="38" t="s">
        <v>23</v>
      </c>
      <c r="E1046" s="46" t="s">
        <v>23</v>
      </c>
      <c r="F1046" s="40"/>
      <c r="G1046" s="40" t="s">
        <v>23</v>
      </c>
      <c r="H1046" s="41" t="s">
        <v>23</v>
      </c>
      <c r="I1046" s="76" t="s">
        <v>23</v>
      </c>
      <c r="J1046" s="77" t="s">
        <v>23</v>
      </c>
      <c r="K1046" s="43" t="s">
        <v>23</v>
      </c>
      <c r="L1046" s="44" t="s">
        <v>23</v>
      </c>
      <c r="M1046" s="45" t="s">
        <v>23</v>
      </c>
    </row>
    <row r="1047" spans="1:13" ht="15" x14ac:dyDescent="0.35">
      <c r="A1047" s="100" t="s">
        <v>1022</v>
      </c>
      <c r="B1047" s="75"/>
      <c r="C1047" s="37" t="s">
        <v>23</v>
      </c>
      <c r="D1047" s="38" t="s">
        <v>23</v>
      </c>
      <c r="E1047" s="46" t="s">
        <v>23</v>
      </c>
      <c r="F1047" s="40"/>
      <c r="G1047" s="40" t="s">
        <v>23</v>
      </c>
      <c r="H1047" s="41" t="s">
        <v>23</v>
      </c>
      <c r="I1047" s="76" t="s">
        <v>23</v>
      </c>
      <c r="J1047" s="77" t="s">
        <v>23</v>
      </c>
      <c r="K1047" s="43" t="s">
        <v>23</v>
      </c>
      <c r="L1047" s="44" t="s">
        <v>23</v>
      </c>
      <c r="M1047" s="45" t="s">
        <v>23</v>
      </c>
    </row>
    <row r="1048" spans="1:13" ht="15" x14ac:dyDescent="0.35">
      <c r="A1048" s="114" t="s">
        <v>1023</v>
      </c>
      <c r="B1048" s="75" t="s">
        <v>233</v>
      </c>
      <c r="C1048" s="37">
        <v>2022</v>
      </c>
      <c r="D1048" s="38">
        <v>750</v>
      </c>
      <c r="E1048" s="46">
        <v>6</v>
      </c>
      <c r="F1048" s="40">
        <v>0.13</v>
      </c>
      <c r="G1048" s="40" t="s">
        <v>347</v>
      </c>
      <c r="H1048" s="41" t="s">
        <v>1024</v>
      </c>
      <c r="I1048" s="76" t="s">
        <v>23</v>
      </c>
      <c r="J1048" s="77"/>
      <c r="K1048" s="43">
        <v>776.52</v>
      </c>
      <c r="L1048" s="44">
        <v>116.47799999999999</v>
      </c>
      <c r="M1048" s="43">
        <v>893</v>
      </c>
    </row>
    <row r="1049" spans="1:13" ht="15" x14ac:dyDescent="0.35">
      <c r="A1049" s="114" t="s">
        <v>1025</v>
      </c>
      <c r="B1049" s="75" t="s">
        <v>233</v>
      </c>
      <c r="C1049" s="37">
        <v>2023</v>
      </c>
      <c r="D1049" s="38">
        <v>750</v>
      </c>
      <c r="E1049" s="46">
        <v>6</v>
      </c>
      <c r="F1049" s="40">
        <v>0.13</v>
      </c>
      <c r="G1049" s="40" t="s">
        <v>347</v>
      </c>
      <c r="H1049" s="41" t="s">
        <v>1024</v>
      </c>
      <c r="I1049" s="76">
        <v>302</v>
      </c>
      <c r="J1049" s="77"/>
      <c r="K1049" s="43">
        <v>506.09</v>
      </c>
      <c r="L1049" s="44">
        <v>75.913499999999999</v>
      </c>
      <c r="M1049" s="43">
        <v>582</v>
      </c>
    </row>
    <row r="1050" spans="1:13" ht="15" x14ac:dyDescent="0.35">
      <c r="A1050" s="114" t="s">
        <v>1026</v>
      </c>
      <c r="B1050" s="75" t="s">
        <v>233</v>
      </c>
      <c r="C1050" s="37">
        <v>2022</v>
      </c>
      <c r="D1050" s="38">
        <v>750</v>
      </c>
      <c r="E1050" s="46">
        <v>6</v>
      </c>
      <c r="F1050" s="40">
        <v>0.13</v>
      </c>
      <c r="G1050" s="40" t="s">
        <v>347</v>
      </c>
      <c r="H1050" s="41" t="s">
        <v>1024</v>
      </c>
      <c r="I1050" s="76" t="s">
        <v>23</v>
      </c>
      <c r="J1050" s="77"/>
      <c r="K1050" s="43">
        <v>790.43478260869574</v>
      </c>
      <c r="L1050" s="44">
        <v>118.56521739130436</v>
      </c>
      <c r="M1050" s="43">
        <v>909</v>
      </c>
    </row>
    <row r="1051" spans="1:13" ht="15" x14ac:dyDescent="0.35">
      <c r="A1051" s="114" t="s">
        <v>1027</v>
      </c>
      <c r="B1051" s="75" t="s">
        <v>233</v>
      </c>
      <c r="C1051" s="37">
        <v>2021</v>
      </c>
      <c r="D1051" s="38">
        <v>750</v>
      </c>
      <c r="E1051" s="46">
        <v>6</v>
      </c>
      <c r="F1051" s="40">
        <v>0.13</v>
      </c>
      <c r="G1051" s="54" t="s">
        <v>347</v>
      </c>
      <c r="H1051" s="55" t="s">
        <v>1024</v>
      </c>
      <c r="I1051" s="76" t="s">
        <v>23</v>
      </c>
      <c r="J1051" s="77"/>
      <c r="K1051" s="43">
        <v>1012.1739130434784</v>
      </c>
      <c r="L1051" s="44">
        <v>151.82608695652175</v>
      </c>
      <c r="M1051" s="45">
        <v>1164</v>
      </c>
    </row>
    <row r="1052" spans="1:13" ht="15" x14ac:dyDescent="0.35">
      <c r="A1052" s="114" t="s">
        <v>1027</v>
      </c>
      <c r="B1052" s="75" t="s">
        <v>233</v>
      </c>
      <c r="C1052" s="37">
        <v>2022</v>
      </c>
      <c r="D1052" s="38">
        <v>750</v>
      </c>
      <c r="E1052" s="46">
        <v>6</v>
      </c>
      <c r="F1052" s="40">
        <v>0.13</v>
      </c>
      <c r="G1052" s="40" t="s">
        <v>347</v>
      </c>
      <c r="H1052" s="41" t="s">
        <v>1024</v>
      </c>
      <c r="I1052" s="76" t="s">
        <v>23</v>
      </c>
      <c r="J1052" s="77"/>
      <c r="K1052" s="43">
        <v>1165.22</v>
      </c>
      <c r="L1052" s="44">
        <v>174.78299999999999</v>
      </c>
      <c r="M1052" s="43">
        <v>1340</v>
      </c>
    </row>
    <row r="1053" spans="1:13" ht="15" x14ac:dyDescent="0.35">
      <c r="A1053" s="94" t="s">
        <v>1028</v>
      </c>
      <c r="B1053" s="75" t="s">
        <v>233</v>
      </c>
      <c r="C1053" s="37">
        <v>2022</v>
      </c>
      <c r="D1053" s="38">
        <v>750</v>
      </c>
      <c r="E1053" s="46">
        <v>12</v>
      </c>
      <c r="F1053" s="40"/>
      <c r="G1053" s="54" t="s">
        <v>353</v>
      </c>
      <c r="H1053" s="55" t="s">
        <v>1024</v>
      </c>
      <c r="I1053" s="76" t="s">
        <v>23</v>
      </c>
      <c r="J1053" s="77">
        <v>0</v>
      </c>
      <c r="K1053" s="43">
        <v>746.95652173913049</v>
      </c>
      <c r="L1053" s="44">
        <v>112.04347826086958</v>
      </c>
      <c r="M1053" s="45">
        <v>859</v>
      </c>
    </row>
    <row r="1054" spans="1:13" ht="15" x14ac:dyDescent="0.35">
      <c r="A1054" s="94" t="s">
        <v>1029</v>
      </c>
      <c r="B1054" s="75" t="s">
        <v>233</v>
      </c>
      <c r="C1054" s="37">
        <v>2022</v>
      </c>
      <c r="D1054" s="38">
        <v>750</v>
      </c>
      <c r="E1054" s="46">
        <v>6</v>
      </c>
      <c r="F1054" s="40">
        <v>0.14000000000000001</v>
      </c>
      <c r="G1054" s="54" t="s">
        <v>353</v>
      </c>
      <c r="H1054" s="55" t="s">
        <v>1024</v>
      </c>
      <c r="I1054" s="76" t="s">
        <v>23</v>
      </c>
      <c r="J1054" s="77"/>
      <c r="K1054" s="43">
        <v>790.43478260869574</v>
      </c>
      <c r="L1054" s="44">
        <v>118.56521739130436</v>
      </c>
      <c r="M1054" s="45">
        <v>909</v>
      </c>
    </row>
    <row r="1055" spans="1:13" ht="15" x14ac:dyDescent="0.35">
      <c r="A1055" s="94" t="s">
        <v>1030</v>
      </c>
      <c r="B1055" s="75" t="s">
        <v>233</v>
      </c>
      <c r="C1055" s="37">
        <v>2021</v>
      </c>
      <c r="D1055" s="38">
        <v>750</v>
      </c>
      <c r="E1055" s="46">
        <v>6</v>
      </c>
      <c r="F1055" s="40"/>
      <c r="G1055" s="54" t="s">
        <v>1031</v>
      </c>
      <c r="H1055" s="55" t="s">
        <v>1024</v>
      </c>
      <c r="I1055" s="76" t="s">
        <v>23</v>
      </c>
      <c r="J1055" s="77">
        <v>0</v>
      </c>
      <c r="K1055" s="43">
        <v>993.91304347826099</v>
      </c>
      <c r="L1055" s="44">
        <v>149.08695652173915</v>
      </c>
      <c r="M1055" s="45">
        <v>1143</v>
      </c>
    </row>
    <row r="1056" spans="1:13" ht="15" x14ac:dyDescent="0.35">
      <c r="A1056" s="93"/>
      <c r="B1056" s="75"/>
      <c r="C1056" s="37" t="s">
        <v>23</v>
      </c>
      <c r="D1056" s="38" t="s">
        <v>23</v>
      </c>
      <c r="E1056" s="46" t="s">
        <v>23</v>
      </c>
      <c r="F1056" s="40"/>
      <c r="G1056" s="40" t="s">
        <v>23</v>
      </c>
      <c r="H1056" s="41" t="s">
        <v>23</v>
      </c>
      <c r="I1056" s="76" t="s">
        <v>23</v>
      </c>
      <c r="J1056" s="77" t="s">
        <v>23</v>
      </c>
      <c r="K1056" s="43" t="s">
        <v>23</v>
      </c>
      <c r="L1056" s="44" t="s">
        <v>23</v>
      </c>
      <c r="M1056" s="45" t="s">
        <v>23</v>
      </c>
    </row>
    <row r="1057" spans="1:13" ht="15" x14ac:dyDescent="0.35">
      <c r="A1057" s="124" t="s">
        <v>1032</v>
      </c>
      <c r="B1057" s="75" t="s">
        <v>23</v>
      </c>
      <c r="C1057" s="37" t="s">
        <v>23</v>
      </c>
      <c r="D1057" s="38" t="s">
        <v>23</v>
      </c>
      <c r="E1057" s="46" t="s">
        <v>23</v>
      </c>
      <c r="F1057" s="40"/>
      <c r="G1057" s="40" t="s">
        <v>23</v>
      </c>
      <c r="H1057" s="41" t="s">
        <v>23</v>
      </c>
      <c r="I1057" s="76" t="s">
        <v>23</v>
      </c>
      <c r="J1057" s="77" t="s">
        <v>23</v>
      </c>
      <c r="K1057" s="43" t="s">
        <v>23</v>
      </c>
      <c r="L1057" s="44" t="s">
        <v>23</v>
      </c>
      <c r="M1057" s="45" t="s">
        <v>23</v>
      </c>
    </row>
    <row r="1058" spans="1:13" ht="15" x14ac:dyDescent="0.35">
      <c r="A1058" s="100" t="s">
        <v>1033</v>
      </c>
      <c r="B1058" s="75" t="s">
        <v>23</v>
      </c>
      <c r="C1058" s="37" t="s">
        <v>23</v>
      </c>
      <c r="D1058" s="38" t="s">
        <v>23</v>
      </c>
      <c r="E1058" s="46" t="s">
        <v>23</v>
      </c>
      <c r="F1058" s="40"/>
      <c r="G1058" s="40" t="s">
        <v>23</v>
      </c>
      <c r="H1058" s="41" t="s">
        <v>23</v>
      </c>
      <c r="I1058" s="76" t="s">
        <v>23</v>
      </c>
      <c r="J1058" s="77" t="s">
        <v>23</v>
      </c>
      <c r="K1058" s="43" t="s">
        <v>23</v>
      </c>
      <c r="L1058" s="44" t="s">
        <v>23</v>
      </c>
      <c r="M1058" s="45" t="s">
        <v>23</v>
      </c>
    </row>
    <row r="1059" spans="1:13" ht="15" x14ac:dyDescent="0.35">
      <c r="A1059" s="94" t="s">
        <v>1034</v>
      </c>
      <c r="B1059" s="75" t="s">
        <v>346</v>
      </c>
      <c r="C1059" s="37">
        <v>2021</v>
      </c>
      <c r="D1059" s="38">
        <v>750</v>
      </c>
      <c r="E1059" s="46">
        <v>6</v>
      </c>
      <c r="F1059" s="40"/>
      <c r="G1059" s="54" t="s">
        <v>635</v>
      </c>
      <c r="H1059" s="55" t="s">
        <v>1035</v>
      </c>
      <c r="I1059" s="76" t="s">
        <v>23</v>
      </c>
      <c r="J1059" s="77">
        <v>0</v>
      </c>
      <c r="K1059" s="43">
        <v>943.47826086956525</v>
      </c>
      <c r="L1059" s="44">
        <v>141.52173913043478</v>
      </c>
      <c r="M1059" s="45">
        <v>1085</v>
      </c>
    </row>
    <row r="1060" spans="1:13" ht="15" x14ac:dyDescent="0.35">
      <c r="A1060" s="94" t="s">
        <v>1036</v>
      </c>
      <c r="B1060" s="75" t="s">
        <v>346</v>
      </c>
      <c r="C1060" s="37">
        <v>2018</v>
      </c>
      <c r="D1060" s="38">
        <v>750</v>
      </c>
      <c r="E1060" s="46">
        <v>6</v>
      </c>
      <c r="F1060" s="40"/>
      <c r="G1060" s="54" t="s">
        <v>1037</v>
      </c>
      <c r="H1060" s="55" t="s">
        <v>1035</v>
      </c>
      <c r="I1060" s="76" t="s">
        <v>23</v>
      </c>
      <c r="J1060" s="77">
        <v>0</v>
      </c>
      <c r="K1060" s="43">
        <v>1235.6521739130435</v>
      </c>
      <c r="L1060" s="44">
        <v>185.34782608695653</v>
      </c>
      <c r="M1060" s="45">
        <v>1421</v>
      </c>
    </row>
    <row r="1061" spans="1:13" ht="15" x14ac:dyDescent="0.35">
      <c r="A1061" s="95" t="s">
        <v>1038</v>
      </c>
      <c r="B1061" s="79" t="s">
        <v>346</v>
      </c>
      <c r="C1061" s="80">
        <v>2019</v>
      </c>
      <c r="D1061" s="81">
        <v>750</v>
      </c>
      <c r="E1061" s="39">
        <v>6</v>
      </c>
      <c r="F1061" s="82"/>
      <c r="G1061" s="54" t="s">
        <v>347</v>
      </c>
      <c r="H1061" s="55" t="s">
        <v>1035</v>
      </c>
      <c r="I1061" s="76" t="s">
        <v>23</v>
      </c>
      <c r="J1061" s="77">
        <v>0</v>
      </c>
      <c r="K1061" s="43">
        <v>1329.5652173913045</v>
      </c>
      <c r="L1061" s="44">
        <v>199.43478260869566</v>
      </c>
      <c r="M1061" s="45">
        <v>1529</v>
      </c>
    </row>
    <row r="1062" spans="1:13" ht="15" x14ac:dyDescent="0.35">
      <c r="A1062" s="94" t="s">
        <v>1039</v>
      </c>
      <c r="B1062" s="75" t="s">
        <v>346</v>
      </c>
      <c r="C1062" s="37">
        <v>2008</v>
      </c>
      <c r="D1062" s="38">
        <v>500</v>
      </c>
      <c r="E1062" s="46">
        <v>6</v>
      </c>
      <c r="F1062" s="40"/>
      <c r="G1062" s="40" t="s">
        <v>1040</v>
      </c>
      <c r="H1062" s="41" t="s">
        <v>1035</v>
      </c>
      <c r="I1062" s="76">
        <v>1612</v>
      </c>
      <c r="J1062" s="77">
        <v>0</v>
      </c>
      <c r="K1062" s="43">
        <v>2547.83</v>
      </c>
      <c r="L1062" s="44">
        <v>382.17449999999997</v>
      </c>
      <c r="M1062" s="43">
        <v>2930</v>
      </c>
    </row>
    <row r="1063" spans="1:13" ht="15" x14ac:dyDescent="0.35">
      <c r="A1063" s="94" t="s">
        <v>1039</v>
      </c>
      <c r="B1063" s="75" t="s">
        <v>346</v>
      </c>
      <c r="C1063" s="37">
        <v>2009</v>
      </c>
      <c r="D1063" s="38">
        <v>500</v>
      </c>
      <c r="E1063" s="46">
        <v>6</v>
      </c>
      <c r="F1063" s="40"/>
      <c r="G1063" s="54" t="s">
        <v>1040</v>
      </c>
      <c r="H1063" s="55" t="s">
        <v>1035</v>
      </c>
      <c r="I1063" s="76">
        <v>1612</v>
      </c>
      <c r="J1063" s="77">
        <v>0</v>
      </c>
      <c r="K1063" s="43">
        <v>2554.7826086956525</v>
      </c>
      <c r="L1063" s="44">
        <v>383.21739130434787</v>
      </c>
      <c r="M1063" s="45">
        <v>2938</v>
      </c>
    </row>
    <row r="1064" spans="1:13" ht="15" x14ac:dyDescent="0.35">
      <c r="A1064" s="94" t="s">
        <v>1039</v>
      </c>
      <c r="B1064" s="75" t="s">
        <v>346</v>
      </c>
      <c r="C1064" s="37">
        <v>2015</v>
      </c>
      <c r="D1064" s="38">
        <v>500</v>
      </c>
      <c r="E1064" s="46">
        <v>6</v>
      </c>
      <c r="F1064" s="40"/>
      <c r="G1064" s="40" t="s">
        <v>1040</v>
      </c>
      <c r="H1064" s="41" t="s">
        <v>1035</v>
      </c>
      <c r="I1064" s="76">
        <v>1612</v>
      </c>
      <c r="J1064" s="77">
        <v>0</v>
      </c>
      <c r="K1064" s="43">
        <v>2554.7826086956525</v>
      </c>
      <c r="L1064" s="44">
        <v>383.21739130434787</v>
      </c>
      <c r="M1064" s="45">
        <v>2938</v>
      </c>
    </row>
    <row r="1065" spans="1:13" ht="15" x14ac:dyDescent="0.35">
      <c r="A1065" s="94" t="s">
        <v>1039</v>
      </c>
      <c r="B1065" s="75" t="s">
        <v>346</v>
      </c>
      <c r="C1065" s="37">
        <v>2016</v>
      </c>
      <c r="D1065" s="38">
        <v>500</v>
      </c>
      <c r="E1065" s="46">
        <v>6</v>
      </c>
      <c r="F1065" s="40"/>
      <c r="G1065" s="54" t="s">
        <v>1040</v>
      </c>
      <c r="H1065" s="55" t="s">
        <v>1035</v>
      </c>
      <c r="I1065" s="76" t="s">
        <v>23</v>
      </c>
      <c r="J1065" s="77">
        <v>0</v>
      </c>
      <c r="K1065" s="43">
        <v>4350.434782608696</v>
      </c>
      <c r="L1065" s="44">
        <v>652.56521739130437</v>
      </c>
      <c r="M1065" s="45">
        <v>5003</v>
      </c>
    </row>
    <row r="1066" spans="1:13" ht="15" x14ac:dyDescent="0.35">
      <c r="A1066" s="94" t="s">
        <v>1041</v>
      </c>
      <c r="B1066" s="75" t="s">
        <v>346</v>
      </c>
      <c r="C1066" s="37">
        <v>2017</v>
      </c>
      <c r="D1066" s="38">
        <v>750</v>
      </c>
      <c r="E1066" s="46">
        <v>6</v>
      </c>
      <c r="F1066" s="40"/>
      <c r="G1066" s="40" t="s">
        <v>337</v>
      </c>
      <c r="H1066" s="41" t="s">
        <v>1035</v>
      </c>
      <c r="I1066" s="76" t="s">
        <v>23</v>
      </c>
      <c r="J1066" s="77">
        <v>0</v>
      </c>
      <c r="K1066" s="43">
        <v>1074.7826086956522</v>
      </c>
      <c r="L1066" s="44">
        <v>161.21739130434784</v>
      </c>
      <c r="M1066" s="45">
        <v>1236</v>
      </c>
    </row>
    <row r="1067" spans="1:13" ht="15" x14ac:dyDescent="0.35">
      <c r="A1067" s="94" t="s">
        <v>1042</v>
      </c>
      <c r="B1067" s="75" t="s">
        <v>346</v>
      </c>
      <c r="C1067" s="37">
        <v>2020</v>
      </c>
      <c r="D1067" s="38">
        <v>750</v>
      </c>
      <c r="E1067" s="46">
        <v>6</v>
      </c>
      <c r="F1067" s="40"/>
      <c r="G1067" s="40" t="s">
        <v>1043</v>
      </c>
      <c r="H1067" s="41" t="s">
        <v>1035</v>
      </c>
      <c r="I1067" s="76" t="s">
        <v>23</v>
      </c>
      <c r="J1067" s="77">
        <v>0</v>
      </c>
      <c r="K1067" s="43">
        <v>1460.8695652173915</v>
      </c>
      <c r="L1067" s="44">
        <v>219.13043478260872</v>
      </c>
      <c r="M1067" s="45">
        <v>1680</v>
      </c>
    </row>
    <row r="1068" spans="1:13" ht="15" x14ac:dyDescent="0.35">
      <c r="A1068" s="148" t="s">
        <v>1033</v>
      </c>
      <c r="B1068" s="79" t="s">
        <v>346</v>
      </c>
      <c r="C1068" s="80">
        <v>2019</v>
      </c>
      <c r="D1068" s="81">
        <v>750</v>
      </c>
      <c r="E1068" s="39">
        <v>6</v>
      </c>
      <c r="F1068" s="82"/>
      <c r="G1068" s="54" t="s">
        <v>1044</v>
      </c>
      <c r="H1068" s="55" t="s">
        <v>1035</v>
      </c>
      <c r="I1068" s="76" t="s">
        <v>23</v>
      </c>
      <c r="J1068" s="77">
        <v>0</v>
      </c>
      <c r="K1068" s="43">
        <v>1493.0434782608697</v>
      </c>
      <c r="L1068" s="44">
        <v>223.95652173913047</v>
      </c>
      <c r="M1068" s="45">
        <v>1717</v>
      </c>
    </row>
    <row r="1069" spans="1:13" ht="15" x14ac:dyDescent="0.35">
      <c r="A1069" s="93"/>
      <c r="B1069" s="75" t="s">
        <v>23</v>
      </c>
      <c r="C1069" s="37" t="s">
        <v>23</v>
      </c>
      <c r="D1069" s="38" t="s">
        <v>23</v>
      </c>
      <c r="E1069" s="46" t="s">
        <v>23</v>
      </c>
      <c r="F1069" s="40"/>
      <c r="G1069" s="40" t="s">
        <v>23</v>
      </c>
      <c r="H1069" s="41" t="s">
        <v>23</v>
      </c>
      <c r="I1069" s="76" t="s">
        <v>23</v>
      </c>
      <c r="J1069" s="77" t="s">
        <v>23</v>
      </c>
      <c r="K1069" s="43" t="s">
        <v>23</v>
      </c>
      <c r="L1069" s="44" t="s">
        <v>23</v>
      </c>
      <c r="M1069" s="45" t="s">
        <v>23</v>
      </c>
    </row>
    <row r="1070" spans="1:13" ht="15" x14ac:dyDescent="0.35">
      <c r="A1070" s="100" t="s">
        <v>1045</v>
      </c>
      <c r="B1070" s="75" t="s">
        <v>23</v>
      </c>
      <c r="C1070" s="37" t="s">
        <v>23</v>
      </c>
      <c r="D1070" s="38" t="s">
        <v>23</v>
      </c>
      <c r="E1070" s="46" t="s">
        <v>23</v>
      </c>
      <c r="F1070" s="40"/>
      <c r="G1070" s="40" t="s">
        <v>23</v>
      </c>
      <c r="H1070" s="41" t="s">
        <v>23</v>
      </c>
      <c r="I1070" s="76" t="s">
        <v>23</v>
      </c>
      <c r="J1070" s="77" t="s">
        <v>23</v>
      </c>
      <c r="K1070" s="43" t="s">
        <v>23</v>
      </c>
      <c r="L1070" s="44" t="s">
        <v>23</v>
      </c>
      <c r="M1070" s="45" t="s">
        <v>23</v>
      </c>
    </row>
    <row r="1071" spans="1:13" ht="15" x14ac:dyDescent="0.35">
      <c r="A1071" s="114" t="s">
        <v>1046</v>
      </c>
      <c r="B1071" s="75" t="s">
        <v>233</v>
      </c>
      <c r="C1071" s="37">
        <v>2020</v>
      </c>
      <c r="D1071" s="38">
        <v>750</v>
      </c>
      <c r="E1071" s="46">
        <v>6</v>
      </c>
      <c r="F1071" s="40"/>
      <c r="G1071" s="40" t="s">
        <v>635</v>
      </c>
      <c r="H1071" s="41" t="s">
        <v>1047</v>
      </c>
      <c r="I1071" s="76" t="s">
        <v>23</v>
      </c>
      <c r="J1071" s="77">
        <v>0</v>
      </c>
      <c r="K1071" s="43">
        <v>793.91304347826087</v>
      </c>
      <c r="L1071" s="44">
        <v>119.08695652173913</v>
      </c>
      <c r="M1071" s="45">
        <v>913</v>
      </c>
    </row>
    <row r="1072" spans="1:13" ht="15" x14ac:dyDescent="0.35">
      <c r="A1072" s="114" t="s">
        <v>1048</v>
      </c>
      <c r="B1072" s="75" t="s">
        <v>233</v>
      </c>
      <c r="C1072" s="37">
        <v>2019</v>
      </c>
      <c r="D1072" s="38">
        <v>750</v>
      </c>
      <c r="E1072" s="46">
        <v>6</v>
      </c>
      <c r="F1072" s="40"/>
      <c r="G1072" s="54" t="s">
        <v>1049</v>
      </c>
      <c r="H1072" s="55" t="s">
        <v>1047</v>
      </c>
      <c r="I1072" s="76" t="s">
        <v>23</v>
      </c>
      <c r="J1072" s="77">
        <v>0</v>
      </c>
      <c r="K1072" s="43">
        <v>758.26086956521749</v>
      </c>
      <c r="L1072" s="44">
        <v>113.73913043478262</v>
      </c>
      <c r="M1072" s="45">
        <v>872</v>
      </c>
    </row>
    <row r="1073" spans="1:13" ht="15" x14ac:dyDescent="0.35">
      <c r="A1073" s="93"/>
      <c r="B1073" s="75" t="s">
        <v>23</v>
      </c>
      <c r="C1073" s="37" t="s">
        <v>23</v>
      </c>
      <c r="D1073" s="38" t="s">
        <v>23</v>
      </c>
      <c r="E1073" s="46" t="s">
        <v>23</v>
      </c>
      <c r="F1073" s="40"/>
      <c r="G1073" s="40" t="s">
        <v>23</v>
      </c>
      <c r="H1073" s="41" t="s">
        <v>23</v>
      </c>
      <c r="I1073" s="76" t="s">
        <v>23</v>
      </c>
      <c r="J1073" s="77" t="s">
        <v>23</v>
      </c>
      <c r="K1073" s="43" t="s">
        <v>23</v>
      </c>
      <c r="L1073" s="44" t="s">
        <v>23</v>
      </c>
      <c r="M1073" s="45" t="s">
        <v>23</v>
      </c>
    </row>
    <row r="1074" spans="1:13" ht="15" x14ac:dyDescent="0.35">
      <c r="A1074" s="124" t="s">
        <v>982</v>
      </c>
      <c r="B1074" s="75" t="s">
        <v>23</v>
      </c>
      <c r="C1074" s="37" t="s">
        <v>23</v>
      </c>
      <c r="D1074" s="38" t="s">
        <v>23</v>
      </c>
      <c r="E1074" s="46" t="s">
        <v>23</v>
      </c>
      <c r="F1074" s="40"/>
      <c r="G1074" s="40" t="s">
        <v>23</v>
      </c>
      <c r="H1074" s="41" t="s">
        <v>23</v>
      </c>
      <c r="I1074" s="76" t="s">
        <v>23</v>
      </c>
      <c r="J1074" s="77" t="s">
        <v>23</v>
      </c>
      <c r="K1074" s="43" t="s">
        <v>23</v>
      </c>
      <c r="L1074" s="44" t="s">
        <v>23</v>
      </c>
      <c r="M1074" s="45" t="s">
        <v>23</v>
      </c>
    </row>
    <row r="1075" spans="1:13" ht="15" x14ac:dyDescent="0.35">
      <c r="A1075" s="100" t="s">
        <v>1050</v>
      </c>
      <c r="B1075" s="75" t="s">
        <v>23</v>
      </c>
      <c r="C1075" s="37" t="s">
        <v>23</v>
      </c>
      <c r="D1075" s="38" t="s">
        <v>23</v>
      </c>
      <c r="E1075" s="46" t="s">
        <v>23</v>
      </c>
      <c r="F1075" s="40"/>
      <c r="G1075" s="40" t="s">
        <v>23</v>
      </c>
      <c r="H1075" s="41" t="s">
        <v>23</v>
      </c>
      <c r="I1075" s="76" t="s">
        <v>23</v>
      </c>
      <c r="J1075" s="77" t="s">
        <v>23</v>
      </c>
      <c r="K1075" s="43" t="s">
        <v>23</v>
      </c>
      <c r="L1075" s="44" t="s">
        <v>23</v>
      </c>
      <c r="M1075" s="45" t="s">
        <v>23</v>
      </c>
    </row>
    <row r="1076" spans="1:13" ht="15" x14ac:dyDescent="0.35">
      <c r="A1076" s="114" t="s">
        <v>1050</v>
      </c>
      <c r="B1076" s="75" t="s">
        <v>233</v>
      </c>
      <c r="C1076" s="37">
        <v>2019</v>
      </c>
      <c r="D1076" s="38">
        <v>750</v>
      </c>
      <c r="E1076" s="46">
        <v>6</v>
      </c>
      <c r="F1076" s="40">
        <v>0.13500000000000001</v>
      </c>
      <c r="G1076" s="40" t="s">
        <v>1013</v>
      </c>
      <c r="H1076" s="41" t="s">
        <v>1051</v>
      </c>
      <c r="I1076" s="76">
        <v>473</v>
      </c>
      <c r="J1076" s="77"/>
      <c r="K1076" s="43">
        <v>793.91304347826087</v>
      </c>
      <c r="L1076" s="44">
        <v>119.08695652173913</v>
      </c>
      <c r="M1076" s="45">
        <v>913</v>
      </c>
    </row>
    <row r="1077" spans="1:13" ht="15" x14ac:dyDescent="0.35">
      <c r="A1077" s="100" t="s">
        <v>1052</v>
      </c>
      <c r="B1077" s="75" t="s">
        <v>23</v>
      </c>
      <c r="C1077" s="37" t="s">
        <v>23</v>
      </c>
      <c r="D1077" s="38" t="s">
        <v>23</v>
      </c>
      <c r="E1077" s="46" t="s">
        <v>23</v>
      </c>
      <c r="F1077" s="40"/>
      <c r="G1077" s="40" t="s">
        <v>23</v>
      </c>
      <c r="H1077" s="41" t="s">
        <v>23</v>
      </c>
      <c r="I1077" s="76" t="s">
        <v>23</v>
      </c>
      <c r="J1077" s="77" t="s">
        <v>23</v>
      </c>
      <c r="K1077" s="43" t="s">
        <v>23</v>
      </c>
      <c r="L1077" s="44" t="s">
        <v>23</v>
      </c>
      <c r="M1077" s="45" t="s">
        <v>23</v>
      </c>
    </row>
    <row r="1078" spans="1:13" ht="15" x14ac:dyDescent="0.35">
      <c r="A1078" s="95" t="s">
        <v>1053</v>
      </c>
      <c r="B1078" s="79" t="s">
        <v>233</v>
      </c>
      <c r="C1078" s="80">
        <v>2021</v>
      </c>
      <c r="D1078" s="81">
        <v>750</v>
      </c>
      <c r="E1078" s="39">
        <v>6</v>
      </c>
      <c r="F1078" s="82"/>
      <c r="G1078" s="54" t="s">
        <v>347</v>
      </c>
      <c r="H1078" s="55" t="s">
        <v>1054</v>
      </c>
      <c r="I1078" s="76" t="s">
        <v>23</v>
      </c>
      <c r="J1078" s="77">
        <v>0</v>
      </c>
      <c r="K1078" s="43">
        <v>720.86956521739137</v>
      </c>
      <c r="L1078" s="44">
        <v>108.1304347826087</v>
      </c>
      <c r="M1078" s="45">
        <v>829</v>
      </c>
    </row>
    <row r="1079" spans="1:13" ht="15" x14ac:dyDescent="0.35">
      <c r="A1079" s="95" t="s">
        <v>1055</v>
      </c>
      <c r="B1079" s="79" t="s">
        <v>233</v>
      </c>
      <c r="C1079" s="80">
        <v>2021</v>
      </c>
      <c r="D1079" s="81">
        <v>750</v>
      </c>
      <c r="E1079" s="39">
        <v>6</v>
      </c>
      <c r="F1079" s="82"/>
      <c r="G1079" s="54" t="s">
        <v>347</v>
      </c>
      <c r="H1079" s="55" t="s">
        <v>1054</v>
      </c>
      <c r="I1079" s="76" t="s">
        <v>23</v>
      </c>
      <c r="J1079" s="77">
        <v>0</v>
      </c>
      <c r="K1079" s="43">
        <v>689.56521739130437</v>
      </c>
      <c r="L1079" s="44">
        <v>103.43478260869566</v>
      </c>
      <c r="M1079" s="45">
        <v>793</v>
      </c>
    </row>
    <row r="1080" spans="1:13" ht="15" x14ac:dyDescent="0.35">
      <c r="A1080" s="94" t="s">
        <v>1055</v>
      </c>
      <c r="B1080" s="75" t="s">
        <v>233</v>
      </c>
      <c r="C1080" s="37">
        <v>2022</v>
      </c>
      <c r="D1080" s="38">
        <v>750</v>
      </c>
      <c r="E1080" s="46">
        <v>6</v>
      </c>
      <c r="F1080" s="40"/>
      <c r="G1080" s="40" t="s">
        <v>347</v>
      </c>
      <c r="H1080" s="41" t="s">
        <v>1054</v>
      </c>
      <c r="I1080" s="76" t="s">
        <v>23</v>
      </c>
      <c r="J1080" s="77">
        <v>0</v>
      </c>
      <c r="K1080" s="43">
        <v>767.83</v>
      </c>
      <c r="L1080" s="44">
        <v>115.17449999999999</v>
      </c>
      <c r="M1080" s="43">
        <v>883</v>
      </c>
    </row>
    <row r="1081" spans="1:13" ht="15" x14ac:dyDescent="0.35">
      <c r="A1081" s="95" t="s">
        <v>1056</v>
      </c>
      <c r="B1081" s="79" t="s">
        <v>233</v>
      </c>
      <c r="C1081" s="80">
        <v>2020</v>
      </c>
      <c r="D1081" s="81">
        <v>750</v>
      </c>
      <c r="E1081" s="39">
        <v>6</v>
      </c>
      <c r="F1081" s="82"/>
      <c r="G1081" s="54" t="s">
        <v>1057</v>
      </c>
      <c r="H1081" s="55" t="s">
        <v>1054</v>
      </c>
      <c r="I1081" s="76" t="s">
        <v>23</v>
      </c>
      <c r="J1081" s="77">
        <v>0</v>
      </c>
      <c r="K1081" s="43">
        <v>1142.608695652174</v>
      </c>
      <c r="L1081" s="44">
        <v>171.39130434782609</v>
      </c>
      <c r="M1081" s="45">
        <v>1314</v>
      </c>
    </row>
    <row r="1082" spans="1:13" ht="15" x14ac:dyDescent="0.35">
      <c r="A1082" s="94" t="s">
        <v>1058</v>
      </c>
      <c r="B1082" s="75" t="s">
        <v>233</v>
      </c>
      <c r="C1082" s="37">
        <v>2019</v>
      </c>
      <c r="D1082" s="38">
        <v>750</v>
      </c>
      <c r="E1082" s="46">
        <v>6</v>
      </c>
      <c r="F1082" s="40"/>
      <c r="G1082" s="54" t="s">
        <v>1057</v>
      </c>
      <c r="H1082" s="55" t="s">
        <v>1054</v>
      </c>
      <c r="I1082" s="76" t="s">
        <v>23</v>
      </c>
      <c r="J1082" s="77">
        <v>0</v>
      </c>
      <c r="K1082" s="43">
        <v>879.13043478260875</v>
      </c>
      <c r="L1082" s="44">
        <v>131.86956521739131</v>
      </c>
      <c r="M1082" s="45">
        <v>1011</v>
      </c>
    </row>
    <row r="1083" spans="1:13" ht="15" x14ac:dyDescent="0.35">
      <c r="A1083" s="93"/>
      <c r="B1083" s="75"/>
      <c r="C1083" s="37"/>
      <c r="D1083" s="38"/>
      <c r="E1083" s="46"/>
      <c r="F1083" s="40"/>
      <c r="G1083" s="40" t="s">
        <v>23</v>
      </c>
      <c r="H1083" s="41" t="s">
        <v>23</v>
      </c>
      <c r="I1083" s="76" t="s">
        <v>23</v>
      </c>
      <c r="J1083" s="77"/>
      <c r="K1083" s="43" t="s">
        <v>23</v>
      </c>
      <c r="L1083" s="44" t="s">
        <v>23</v>
      </c>
      <c r="M1083" s="45" t="s">
        <v>23</v>
      </c>
    </row>
    <row r="1084" spans="1:13" ht="15" x14ac:dyDescent="0.35">
      <c r="A1084" s="113" t="s">
        <v>1059</v>
      </c>
      <c r="B1084" s="79" t="s">
        <v>23</v>
      </c>
      <c r="C1084" s="80" t="s">
        <v>23</v>
      </c>
      <c r="D1084" s="81" t="s">
        <v>23</v>
      </c>
      <c r="E1084" s="39" t="s">
        <v>23</v>
      </c>
      <c r="F1084" s="82"/>
      <c r="G1084" s="54" t="s">
        <v>23</v>
      </c>
      <c r="H1084" s="55" t="s">
        <v>23</v>
      </c>
      <c r="I1084" s="76" t="s">
        <v>23</v>
      </c>
      <c r="J1084" s="77" t="s">
        <v>23</v>
      </c>
      <c r="K1084" s="43" t="s">
        <v>23</v>
      </c>
      <c r="L1084" s="44" t="s">
        <v>23</v>
      </c>
      <c r="M1084" s="45" t="s">
        <v>23</v>
      </c>
    </row>
    <row r="1085" spans="1:13" ht="15" x14ac:dyDescent="0.35">
      <c r="A1085" s="94" t="s">
        <v>1060</v>
      </c>
      <c r="B1085" s="75" t="s">
        <v>233</v>
      </c>
      <c r="C1085" s="37">
        <v>2023</v>
      </c>
      <c r="D1085" s="38">
        <v>750</v>
      </c>
      <c r="E1085" s="46">
        <v>6</v>
      </c>
      <c r="F1085" s="40"/>
      <c r="G1085" s="40" t="s">
        <v>347</v>
      </c>
      <c r="H1085" s="41" t="s">
        <v>1054</v>
      </c>
      <c r="I1085" s="76" t="s">
        <v>23</v>
      </c>
      <c r="J1085" s="77">
        <v>0</v>
      </c>
      <c r="K1085" s="43">
        <v>619.13</v>
      </c>
      <c r="L1085" s="44">
        <v>92.869500000000002</v>
      </c>
      <c r="M1085" s="43">
        <v>712</v>
      </c>
    </row>
    <row r="1086" spans="1:13" ht="15" x14ac:dyDescent="0.35">
      <c r="A1086" s="95" t="s">
        <v>1061</v>
      </c>
      <c r="B1086" s="79" t="s">
        <v>233</v>
      </c>
      <c r="C1086" s="80">
        <v>2022</v>
      </c>
      <c r="D1086" s="81">
        <v>750</v>
      </c>
      <c r="E1086" s="39">
        <v>6</v>
      </c>
      <c r="F1086" s="82"/>
      <c r="G1086" s="54" t="s">
        <v>347</v>
      </c>
      <c r="H1086" s="55" t="s">
        <v>1054</v>
      </c>
      <c r="I1086" s="76" t="s">
        <v>23</v>
      </c>
      <c r="J1086" s="77">
        <v>0</v>
      </c>
      <c r="K1086" s="43">
        <v>615.6521739130435</v>
      </c>
      <c r="L1086" s="44">
        <v>92.347826086956516</v>
      </c>
      <c r="M1086" s="45">
        <v>708</v>
      </c>
    </row>
    <row r="1087" spans="1:13" ht="15" x14ac:dyDescent="0.35">
      <c r="A1087" s="95" t="s">
        <v>1062</v>
      </c>
      <c r="B1087" s="79" t="s">
        <v>233</v>
      </c>
      <c r="C1087" s="80">
        <v>2022</v>
      </c>
      <c r="D1087" s="81">
        <v>750</v>
      </c>
      <c r="E1087" s="39">
        <v>6</v>
      </c>
      <c r="F1087" s="82"/>
      <c r="G1087" s="54" t="s">
        <v>347</v>
      </c>
      <c r="H1087" s="55" t="s">
        <v>1054</v>
      </c>
      <c r="I1087" s="76" t="s">
        <v>23</v>
      </c>
      <c r="J1087" s="77">
        <v>0</v>
      </c>
      <c r="K1087" s="43">
        <v>619.13</v>
      </c>
      <c r="L1087" s="44">
        <v>92.869500000000002</v>
      </c>
      <c r="M1087" s="45">
        <v>712</v>
      </c>
    </row>
    <row r="1088" spans="1:13" ht="15" x14ac:dyDescent="0.35">
      <c r="A1088" s="94" t="s">
        <v>1062</v>
      </c>
      <c r="B1088" s="75" t="s">
        <v>233</v>
      </c>
      <c r="C1088" s="37">
        <v>2023</v>
      </c>
      <c r="D1088" s="38">
        <v>750</v>
      </c>
      <c r="E1088" s="46">
        <v>6</v>
      </c>
      <c r="F1088" s="40"/>
      <c r="G1088" s="40" t="s">
        <v>347</v>
      </c>
      <c r="H1088" s="41" t="s">
        <v>1054</v>
      </c>
      <c r="I1088" s="76" t="s">
        <v>23</v>
      </c>
      <c r="J1088" s="77">
        <v>0</v>
      </c>
      <c r="K1088" s="43">
        <v>619.13</v>
      </c>
      <c r="L1088" s="44">
        <v>92.869500000000002</v>
      </c>
      <c r="M1088" s="43">
        <v>712</v>
      </c>
    </row>
    <row r="1089" spans="1:13" ht="15" x14ac:dyDescent="0.35">
      <c r="A1089" s="95" t="s">
        <v>1063</v>
      </c>
      <c r="B1089" s="79" t="s">
        <v>233</v>
      </c>
      <c r="C1089" s="80">
        <v>2021</v>
      </c>
      <c r="D1089" s="81">
        <v>750</v>
      </c>
      <c r="E1089" s="39">
        <v>6</v>
      </c>
      <c r="F1089" s="82"/>
      <c r="G1089" s="54" t="s">
        <v>347</v>
      </c>
      <c r="H1089" s="55" t="s">
        <v>1054</v>
      </c>
      <c r="I1089" s="76" t="s">
        <v>23</v>
      </c>
      <c r="J1089" s="77">
        <v>0</v>
      </c>
      <c r="K1089" s="43">
        <v>2839.130434782609</v>
      </c>
      <c r="L1089" s="44">
        <v>425.86956521739131</v>
      </c>
      <c r="M1089" s="45">
        <v>3265</v>
      </c>
    </row>
    <row r="1090" spans="1:13" ht="15" x14ac:dyDescent="0.35">
      <c r="A1090" s="95" t="s">
        <v>1064</v>
      </c>
      <c r="B1090" s="79" t="s">
        <v>233</v>
      </c>
      <c r="C1090" s="80">
        <v>2022</v>
      </c>
      <c r="D1090" s="81">
        <v>750</v>
      </c>
      <c r="E1090" s="39">
        <v>6</v>
      </c>
      <c r="F1090" s="82"/>
      <c r="G1090" s="54" t="s">
        <v>347</v>
      </c>
      <c r="H1090" s="55" t="s">
        <v>1054</v>
      </c>
      <c r="I1090" s="76" t="s">
        <v>23</v>
      </c>
      <c r="J1090" s="77">
        <v>0</v>
      </c>
      <c r="K1090" s="43">
        <v>615.6521739130435</v>
      </c>
      <c r="L1090" s="44">
        <v>92.347826086956516</v>
      </c>
      <c r="M1090" s="45">
        <v>708</v>
      </c>
    </row>
    <row r="1091" spans="1:13" ht="15" x14ac:dyDescent="0.35">
      <c r="A1091" s="95" t="s">
        <v>1065</v>
      </c>
      <c r="B1091" s="79" t="s">
        <v>233</v>
      </c>
      <c r="C1091" s="80">
        <v>2021</v>
      </c>
      <c r="D1091" s="81">
        <v>750</v>
      </c>
      <c r="E1091" s="39">
        <v>6</v>
      </c>
      <c r="F1091" s="82"/>
      <c r="G1091" s="54" t="s">
        <v>347</v>
      </c>
      <c r="H1091" s="55" t="s">
        <v>1054</v>
      </c>
      <c r="I1091" s="76" t="s">
        <v>23</v>
      </c>
      <c r="J1091" s="77">
        <v>0</v>
      </c>
      <c r="K1091" s="43">
        <v>615.6521739130435</v>
      </c>
      <c r="L1091" s="44">
        <v>92.347826086956516</v>
      </c>
      <c r="M1091" s="45">
        <v>708</v>
      </c>
    </row>
    <row r="1092" spans="1:13" ht="15" x14ac:dyDescent="0.35">
      <c r="A1092" s="94" t="s">
        <v>1066</v>
      </c>
      <c r="B1092" s="75" t="s">
        <v>233</v>
      </c>
      <c r="C1092" s="37">
        <v>2022</v>
      </c>
      <c r="D1092" s="38">
        <v>750</v>
      </c>
      <c r="E1092" s="46">
        <v>6</v>
      </c>
      <c r="F1092" s="40"/>
      <c r="G1092" s="40" t="s">
        <v>347</v>
      </c>
      <c r="H1092" s="41" t="s">
        <v>1054</v>
      </c>
      <c r="I1092" s="76" t="s">
        <v>23</v>
      </c>
      <c r="J1092" s="77">
        <v>0</v>
      </c>
      <c r="K1092" s="43">
        <v>659.13</v>
      </c>
      <c r="L1092" s="44">
        <v>98.869500000000002</v>
      </c>
      <c r="M1092" s="43">
        <v>758</v>
      </c>
    </row>
    <row r="1093" spans="1:13" ht="15" x14ac:dyDescent="0.35">
      <c r="A1093" s="95" t="s">
        <v>1067</v>
      </c>
      <c r="B1093" s="79" t="s">
        <v>233</v>
      </c>
      <c r="C1093" s="80">
        <v>2017</v>
      </c>
      <c r="D1093" s="81">
        <v>750</v>
      </c>
      <c r="E1093" s="39">
        <v>6</v>
      </c>
      <c r="F1093" s="82"/>
      <c r="G1093" s="54" t="s">
        <v>347</v>
      </c>
      <c r="H1093" s="55" t="s">
        <v>1054</v>
      </c>
      <c r="I1093" s="76" t="s">
        <v>23</v>
      </c>
      <c r="J1093" s="77">
        <v>0</v>
      </c>
      <c r="K1093" s="43">
        <v>2546.0869565217395</v>
      </c>
      <c r="L1093" s="44">
        <v>381.91304347826093</v>
      </c>
      <c r="M1093" s="45">
        <v>2928</v>
      </c>
    </row>
    <row r="1094" spans="1:13" ht="15" x14ac:dyDescent="0.35">
      <c r="A1094" s="93"/>
      <c r="B1094" s="75"/>
      <c r="C1094" s="37"/>
      <c r="D1094" s="38"/>
      <c r="E1094" s="46"/>
      <c r="F1094" s="40"/>
      <c r="G1094" s="40" t="s">
        <v>23</v>
      </c>
      <c r="H1094" s="41" t="s">
        <v>23</v>
      </c>
      <c r="I1094" s="76" t="s">
        <v>23</v>
      </c>
      <c r="J1094" s="77"/>
      <c r="K1094" s="43" t="s">
        <v>23</v>
      </c>
      <c r="L1094" s="44" t="s">
        <v>23</v>
      </c>
      <c r="M1094" s="45" t="s">
        <v>23</v>
      </c>
    </row>
    <row r="1095" spans="1:13" ht="15" x14ac:dyDescent="0.35">
      <c r="A1095" s="100" t="s">
        <v>1068</v>
      </c>
      <c r="B1095" s="75" t="s">
        <v>23</v>
      </c>
      <c r="C1095" s="37" t="s">
        <v>23</v>
      </c>
      <c r="D1095" s="38" t="s">
        <v>23</v>
      </c>
      <c r="E1095" s="46" t="s">
        <v>23</v>
      </c>
      <c r="F1095" s="40"/>
      <c r="G1095" s="40" t="s">
        <v>23</v>
      </c>
      <c r="H1095" s="41" t="s">
        <v>23</v>
      </c>
      <c r="I1095" s="76" t="s">
        <v>23</v>
      </c>
      <c r="J1095" s="77" t="s">
        <v>23</v>
      </c>
      <c r="K1095" s="43" t="s">
        <v>23</v>
      </c>
      <c r="L1095" s="44" t="s">
        <v>23</v>
      </c>
      <c r="M1095" s="45" t="s">
        <v>23</v>
      </c>
    </row>
    <row r="1096" spans="1:13" ht="15" x14ac:dyDescent="0.35">
      <c r="A1096" s="94" t="s">
        <v>1069</v>
      </c>
      <c r="B1096" s="75" t="s">
        <v>233</v>
      </c>
      <c r="C1096" s="37">
        <v>2022</v>
      </c>
      <c r="D1096" s="38">
        <v>750</v>
      </c>
      <c r="E1096" s="46">
        <v>6</v>
      </c>
      <c r="F1096" s="40"/>
      <c r="G1096" s="54" t="s">
        <v>940</v>
      </c>
      <c r="H1096" s="55" t="s">
        <v>1070</v>
      </c>
      <c r="I1096" s="76">
        <v>299</v>
      </c>
      <c r="J1096" s="77"/>
      <c r="K1096" s="43">
        <v>585.21739130434787</v>
      </c>
      <c r="L1096" s="44">
        <v>87.782608695652172</v>
      </c>
      <c r="M1096" s="45">
        <v>673</v>
      </c>
    </row>
    <row r="1097" spans="1:13" ht="15" x14ac:dyDescent="0.35">
      <c r="A1097" s="114" t="s">
        <v>1071</v>
      </c>
      <c r="B1097" s="75" t="s">
        <v>233</v>
      </c>
      <c r="C1097" s="37">
        <v>2021</v>
      </c>
      <c r="D1097" s="38">
        <v>750</v>
      </c>
      <c r="E1097" s="46">
        <v>6</v>
      </c>
      <c r="F1097" s="40">
        <v>0.14000000000000001</v>
      </c>
      <c r="G1097" s="40" t="s">
        <v>347</v>
      </c>
      <c r="H1097" s="41" t="s">
        <v>1070</v>
      </c>
      <c r="I1097" s="76" t="s">
        <v>23</v>
      </c>
      <c r="J1097" s="77">
        <v>0</v>
      </c>
      <c r="K1097" s="43">
        <v>760.86956521739137</v>
      </c>
      <c r="L1097" s="44">
        <v>114.1304347826087</v>
      </c>
      <c r="M1097" s="45">
        <v>875</v>
      </c>
    </row>
    <row r="1098" spans="1:13" ht="15" x14ac:dyDescent="0.35">
      <c r="A1098" s="114" t="s">
        <v>1072</v>
      </c>
      <c r="B1098" s="75" t="s">
        <v>233</v>
      </c>
      <c r="C1098" s="37">
        <v>2022</v>
      </c>
      <c r="D1098" s="38">
        <v>750</v>
      </c>
      <c r="E1098" s="46">
        <v>6</v>
      </c>
      <c r="F1098" s="40">
        <v>0.13500000000000001</v>
      </c>
      <c r="G1098" s="40" t="s">
        <v>1073</v>
      </c>
      <c r="H1098" s="41" t="s">
        <v>1070</v>
      </c>
      <c r="I1098" s="76" t="s">
        <v>23</v>
      </c>
      <c r="J1098" s="77"/>
      <c r="K1098" s="43">
        <v>700</v>
      </c>
      <c r="L1098" s="44">
        <v>105</v>
      </c>
      <c r="M1098" s="43">
        <v>805</v>
      </c>
    </row>
    <row r="1099" spans="1:13" ht="15" x14ac:dyDescent="0.35">
      <c r="A1099" s="94" t="s">
        <v>1074</v>
      </c>
      <c r="B1099" s="75" t="s">
        <v>233</v>
      </c>
      <c r="C1099" s="37">
        <v>2020</v>
      </c>
      <c r="D1099" s="38">
        <v>750</v>
      </c>
      <c r="E1099" s="46">
        <v>6</v>
      </c>
      <c r="F1099" s="40"/>
      <c r="G1099" s="40" t="s">
        <v>1075</v>
      </c>
      <c r="H1099" s="41" t="s">
        <v>1070</v>
      </c>
      <c r="I1099" s="76" t="s">
        <v>23</v>
      </c>
      <c r="J1099" s="77"/>
      <c r="K1099" s="43">
        <v>608.69565217391312</v>
      </c>
      <c r="L1099" s="44">
        <v>91.304347826086968</v>
      </c>
      <c r="M1099" s="45">
        <v>700</v>
      </c>
    </row>
    <row r="1100" spans="1:13" ht="15" x14ac:dyDescent="0.35">
      <c r="A1100" s="94" t="s">
        <v>1074</v>
      </c>
      <c r="B1100" s="75" t="s">
        <v>233</v>
      </c>
      <c r="C1100" s="37">
        <v>2021</v>
      </c>
      <c r="D1100" s="38">
        <v>750</v>
      </c>
      <c r="E1100" s="46">
        <v>6</v>
      </c>
      <c r="F1100" s="40"/>
      <c r="G1100" s="40" t="s">
        <v>1075</v>
      </c>
      <c r="H1100" s="41" t="s">
        <v>1070</v>
      </c>
      <c r="I1100" s="76" t="s">
        <v>23</v>
      </c>
      <c r="J1100" s="77"/>
      <c r="K1100" s="43">
        <v>700</v>
      </c>
      <c r="L1100" s="44">
        <v>105</v>
      </c>
      <c r="M1100" s="43">
        <v>805</v>
      </c>
    </row>
    <row r="1101" spans="1:13" ht="15" x14ac:dyDescent="0.35">
      <c r="A1101" s="95" t="s">
        <v>1076</v>
      </c>
      <c r="B1101" s="79" t="s">
        <v>233</v>
      </c>
      <c r="C1101" s="80">
        <v>2021</v>
      </c>
      <c r="D1101" s="81">
        <v>750</v>
      </c>
      <c r="E1101" s="39">
        <v>6</v>
      </c>
      <c r="F1101" s="82"/>
      <c r="G1101" s="54" t="s">
        <v>353</v>
      </c>
      <c r="H1101" s="55" t="s">
        <v>1070</v>
      </c>
      <c r="I1101" s="76" t="s">
        <v>23</v>
      </c>
      <c r="J1101" s="77"/>
      <c r="K1101" s="43">
        <v>936.52173913043487</v>
      </c>
      <c r="L1101" s="44">
        <v>140.47826086956522</v>
      </c>
      <c r="M1101" s="45">
        <v>1077</v>
      </c>
    </row>
    <row r="1102" spans="1:13" ht="15" x14ac:dyDescent="0.35">
      <c r="A1102" s="94" t="s">
        <v>1076</v>
      </c>
      <c r="B1102" s="75" t="s">
        <v>233</v>
      </c>
      <c r="C1102" s="37">
        <v>2022</v>
      </c>
      <c r="D1102" s="38">
        <v>750</v>
      </c>
      <c r="E1102" s="46">
        <v>6</v>
      </c>
      <c r="F1102" s="40"/>
      <c r="G1102" s="40" t="s">
        <v>353</v>
      </c>
      <c r="H1102" s="41" t="s">
        <v>1070</v>
      </c>
      <c r="I1102" s="76" t="s">
        <v>23</v>
      </c>
      <c r="J1102" s="77"/>
      <c r="K1102" s="43">
        <v>936.52173913043487</v>
      </c>
      <c r="L1102" s="44">
        <v>140.47826086956522</v>
      </c>
      <c r="M1102" s="43">
        <v>1077</v>
      </c>
    </row>
    <row r="1103" spans="1:13" ht="15" x14ac:dyDescent="0.35">
      <c r="A1103" s="100" t="s">
        <v>1077</v>
      </c>
      <c r="B1103" s="75" t="s">
        <v>23</v>
      </c>
      <c r="C1103" s="37" t="s">
        <v>23</v>
      </c>
      <c r="D1103" s="38" t="s">
        <v>23</v>
      </c>
      <c r="E1103" s="46" t="s">
        <v>23</v>
      </c>
      <c r="F1103" s="40"/>
      <c r="G1103" s="40" t="s">
        <v>23</v>
      </c>
      <c r="H1103" s="41" t="s">
        <v>23</v>
      </c>
      <c r="I1103" s="76" t="s">
        <v>23</v>
      </c>
      <c r="J1103" s="77" t="s">
        <v>23</v>
      </c>
      <c r="K1103" s="43" t="s">
        <v>23</v>
      </c>
      <c r="L1103" s="44" t="s">
        <v>23</v>
      </c>
      <c r="M1103" s="45" t="s">
        <v>23</v>
      </c>
    </row>
    <row r="1104" spans="1:13" ht="15" x14ac:dyDescent="0.35">
      <c r="A1104" s="94" t="s">
        <v>1078</v>
      </c>
      <c r="B1104" s="75" t="s">
        <v>233</v>
      </c>
      <c r="C1104" s="37">
        <v>2022</v>
      </c>
      <c r="D1104" s="38">
        <v>750</v>
      </c>
      <c r="E1104" s="46">
        <v>12</v>
      </c>
      <c r="F1104" s="40"/>
      <c r="G1104" s="40" t="s">
        <v>347</v>
      </c>
      <c r="H1104" s="41" t="s">
        <v>1079</v>
      </c>
      <c r="I1104" s="76" t="s">
        <v>23</v>
      </c>
      <c r="J1104" s="77">
        <v>0</v>
      </c>
      <c r="K1104" s="43">
        <v>1807.83</v>
      </c>
      <c r="L1104" s="44">
        <v>271.17449999999997</v>
      </c>
      <c r="M1104" s="43">
        <v>2079</v>
      </c>
    </row>
    <row r="1105" spans="1:13" ht="15" x14ac:dyDescent="0.35">
      <c r="A1105" s="147" t="s">
        <v>1080</v>
      </c>
      <c r="B1105" s="75" t="s">
        <v>233</v>
      </c>
      <c r="C1105" s="37">
        <v>2019</v>
      </c>
      <c r="D1105" s="38">
        <v>750</v>
      </c>
      <c r="E1105" s="46">
        <v>12</v>
      </c>
      <c r="F1105" s="40"/>
      <c r="G1105" s="40" t="s">
        <v>353</v>
      </c>
      <c r="H1105" s="41" t="s">
        <v>1079</v>
      </c>
      <c r="I1105" s="76" t="s">
        <v>23</v>
      </c>
      <c r="J1105" s="77">
        <v>0</v>
      </c>
      <c r="K1105" s="43">
        <v>1820.8695652173915</v>
      </c>
      <c r="L1105" s="44">
        <v>273.13043478260869</v>
      </c>
      <c r="M1105" s="43">
        <v>2094</v>
      </c>
    </row>
    <row r="1106" spans="1:13" ht="15" x14ac:dyDescent="0.35">
      <c r="A1106" s="147" t="s">
        <v>1080</v>
      </c>
      <c r="B1106" s="75" t="s">
        <v>233</v>
      </c>
      <c r="C1106" s="37">
        <v>2020</v>
      </c>
      <c r="D1106" s="38">
        <v>750</v>
      </c>
      <c r="E1106" s="46">
        <v>12</v>
      </c>
      <c r="F1106" s="40"/>
      <c r="G1106" s="40" t="s">
        <v>353</v>
      </c>
      <c r="H1106" s="41" t="s">
        <v>1079</v>
      </c>
      <c r="I1106" s="76" t="s">
        <v>23</v>
      </c>
      <c r="J1106" s="77">
        <v>0</v>
      </c>
      <c r="K1106" s="43">
        <v>1831.3</v>
      </c>
      <c r="L1106" s="44">
        <v>274.69499999999999</v>
      </c>
      <c r="M1106" s="43">
        <v>2106</v>
      </c>
    </row>
    <row r="1107" spans="1:13" ht="15" x14ac:dyDescent="0.35">
      <c r="A1107" s="94" t="s">
        <v>1081</v>
      </c>
      <c r="B1107" s="75" t="s">
        <v>233</v>
      </c>
      <c r="C1107" s="37">
        <v>2019</v>
      </c>
      <c r="D1107" s="38">
        <v>750</v>
      </c>
      <c r="E1107" s="46">
        <v>12</v>
      </c>
      <c r="F1107" s="40"/>
      <c r="G1107" s="40" t="s">
        <v>353</v>
      </c>
      <c r="H1107" s="41" t="s">
        <v>1079</v>
      </c>
      <c r="I1107" s="76" t="s">
        <v>23</v>
      </c>
      <c r="J1107" s="77">
        <v>0</v>
      </c>
      <c r="K1107" s="43">
        <v>2020.0000000000002</v>
      </c>
      <c r="L1107" s="44">
        <v>303</v>
      </c>
      <c r="M1107" s="43">
        <v>2323</v>
      </c>
    </row>
    <row r="1108" spans="1:13" ht="15" x14ac:dyDescent="0.35">
      <c r="A1108" s="100" t="s">
        <v>1082</v>
      </c>
      <c r="B1108" s="75" t="s">
        <v>23</v>
      </c>
      <c r="C1108" s="37" t="s">
        <v>23</v>
      </c>
      <c r="D1108" s="38" t="s">
        <v>23</v>
      </c>
      <c r="E1108" s="46" t="s">
        <v>23</v>
      </c>
      <c r="F1108" s="40"/>
      <c r="G1108" s="40" t="s">
        <v>23</v>
      </c>
      <c r="H1108" s="41" t="s">
        <v>23</v>
      </c>
      <c r="I1108" s="76" t="s">
        <v>23</v>
      </c>
      <c r="J1108" s="77" t="s">
        <v>23</v>
      </c>
      <c r="K1108" s="43" t="s">
        <v>23</v>
      </c>
      <c r="L1108" s="44" t="s">
        <v>23</v>
      </c>
      <c r="M1108" s="45" t="s">
        <v>23</v>
      </c>
    </row>
    <row r="1109" spans="1:13" ht="15" x14ac:dyDescent="0.35">
      <c r="A1109" s="95" t="s">
        <v>1083</v>
      </c>
      <c r="B1109" s="79" t="s">
        <v>233</v>
      </c>
      <c r="C1109" s="80">
        <v>2019</v>
      </c>
      <c r="D1109" s="81">
        <v>750</v>
      </c>
      <c r="E1109" s="39">
        <v>12</v>
      </c>
      <c r="F1109" s="82"/>
      <c r="G1109" s="54" t="s">
        <v>347</v>
      </c>
      <c r="H1109" s="55" t="s">
        <v>1079</v>
      </c>
      <c r="I1109" s="76" t="s">
        <v>23</v>
      </c>
      <c r="J1109" s="77">
        <v>0</v>
      </c>
      <c r="K1109" s="43">
        <v>908.69565217391312</v>
      </c>
      <c r="L1109" s="44">
        <v>136.30434782608697</v>
      </c>
      <c r="M1109" s="45">
        <v>1045</v>
      </c>
    </row>
    <row r="1110" spans="1:13" ht="15" x14ac:dyDescent="0.35">
      <c r="A1110" s="95" t="s">
        <v>1084</v>
      </c>
      <c r="B1110" s="79" t="s">
        <v>233</v>
      </c>
      <c r="C1110" s="80">
        <v>2019</v>
      </c>
      <c r="D1110" s="81">
        <v>750</v>
      </c>
      <c r="E1110" s="39">
        <v>12</v>
      </c>
      <c r="F1110" s="82"/>
      <c r="G1110" s="54" t="s">
        <v>353</v>
      </c>
      <c r="H1110" s="55" t="s">
        <v>1079</v>
      </c>
      <c r="I1110" s="76" t="s">
        <v>23</v>
      </c>
      <c r="J1110" s="77">
        <v>0</v>
      </c>
      <c r="K1110" s="43">
        <v>1048.6956521739132</v>
      </c>
      <c r="L1110" s="44">
        <v>157.30434782608697</v>
      </c>
      <c r="M1110" s="45">
        <v>1206</v>
      </c>
    </row>
    <row r="1111" spans="1:13" ht="15" x14ac:dyDescent="0.35">
      <c r="A1111" s="113" t="s">
        <v>1085</v>
      </c>
      <c r="B1111" s="155" t="s">
        <v>23</v>
      </c>
      <c r="C1111" s="156" t="s">
        <v>23</v>
      </c>
      <c r="D1111" s="157" t="s">
        <v>23</v>
      </c>
      <c r="E1111" s="158" t="s">
        <v>23</v>
      </c>
      <c r="F1111" s="54"/>
      <c r="G1111" s="54" t="s">
        <v>23</v>
      </c>
      <c r="H1111" s="55" t="s">
        <v>23</v>
      </c>
      <c r="I1111" s="76" t="s">
        <v>23</v>
      </c>
      <c r="J1111" s="159" t="s">
        <v>23</v>
      </c>
      <c r="K1111" s="43" t="s">
        <v>23</v>
      </c>
      <c r="L1111" s="160" t="s">
        <v>23</v>
      </c>
      <c r="M1111" s="161" t="s">
        <v>23</v>
      </c>
    </row>
    <row r="1112" spans="1:13" ht="15" x14ac:dyDescent="0.35">
      <c r="A1112" s="94" t="s">
        <v>1083</v>
      </c>
      <c r="B1112" s="75" t="s">
        <v>233</v>
      </c>
      <c r="C1112" s="37">
        <v>2022</v>
      </c>
      <c r="D1112" s="38">
        <v>750</v>
      </c>
      <c r="E1112" s="46">
        <v>12</v>
      </c>
      <c r="F1112" s="40"/>
      <c r="G1112" s="40" t="s">
        <v>347</v>
      </c>
      <c r="H1112" s="41" t="s">
        <v>1079</v>
      </c>
      <c r="I1112" s="76" t="s">
        <v>23</v>
      </c>
      <c r="J1112" s="77">
        <v>0</v>
      </c>
      <c r="K1112" s="43">
        <v>1706.09</v>
      </c>
      <c r="L1112" s="44">
        <v>255.91349999999997</v>
      </c>
      <c r="M1112" s="43">
        <v>1962</v>
      </c>
    </row>
    <row r="1113" spans="1:13" ht="15" x14ac:dyDescent="0.35">
      <c r="A1113" s="94" t="s">
        <v>1086</v>
      </c>
      <c r="B1113" s="75" t="s">
        <v>233</v>
      </c>
      <c r="C1113" s="37">
        <v>2022</v>
      </c>
      <c r="D1113" s="38">
        <v>750</v>
      </c>
      <c r="E1113" s="46">
        <v>12</v>
      </c>
      <c r="F1113" s="40"/>
      <c r="G1113" s="40" t="s">
        <v>353</v>
      </c>
      <c r="H1113" s="41" t="s">
        <v>1079</v>
      </c>
      <c r="I1113" s="76" t="s">
        <v>23</v>
      </c>
      <c r="J1113" s="77">
        <v>0</v>
      </c>
      <c r="K1113" s="43">
        <v>1706.09</v>
      </c>
      <c r="L1113" s="44">
        <v>255.91349999999997</v>
      </c>
      <c r="M1113" s="43">
        <v>1962</v>
      </c>
    </row>
    <row r="1114" spans="1:13" ht="15" x14ac:dyDescent="0.35">
      <c r="A1114" s="163" t="s">
        <v>1087</v>
      </c>
      <c r="B1114" s="75" t="s">
        <v>23</v>
      </c>
      <c r="C1114" s="37" t="s">
        <v>23</v>
      </c>
      <c r="D1114" s="38" t="s">
        <v>23</v>
      </c>
      <c r="E1114" s="46" t="s">
        <v>23</v>
      </c>
      <c r="F1114" s="40"/>
      <c r="G1114" s="40" t="s">
        <v>23</v>
      </c>
      <c r="H1114" s="41" t="s">
        <v>23</v>
      </c>
      <c r="I1114" s="76" t="s">
        <v>23</v>
      </c>
      <c r="J1114" s="77" t="s">
        <v>23</v>
      </c>
      <c r="K1114" s="43" t="s">
        <v>23</v>
      </c>
      <c r="L1114" s="44" t="s">
        <v>23</v>
      </c>
      <c r="M1114" s="45" t="s">
        <v>23</v>
      </c>
    </row>
    <row r="1115" spans="1:13" ht="15" x14ac:dyDescent="0.35">
      <c r="A1115" s="94" t="s">
        <v>1088</v>
      </c>
      <c r="B1115" s="75" t="s">
        <v>233</v>
      </c>
      <c r="C1115" s="37">
        <v>2023</v>
      </c>
      <c r="D1115" s="38">
        <v>750</v>
      </c>
      <c r="E1115" s="46">
        <v>6</v>
      </c>
      <c r="F1115" s="40"/>
      <c r="G1115" s="40" t="s">
        <v>1089</v>
      </c>
      <c r="H1115" s="41" t="s">
        <v>1090</v>
      </c>
      <c r="I1115" s="76" t="s">
        <v>23</v>
      </c>
      <c r="J1115" s="77">
        <v>0</v>
      </c>
      <c r="K1115" s="43">
        <v>854.78</v>
      </c>
      <c r="L1115" s="44">
        <v>128.21699999999998</v>
      </c>
      <c r="M1115" s="43">
        <v>983</v>
      </c>
    </row>
    <row r="1116" spans="1:13" ht="15" x14ac:dyDescent="0.35">
      <c r="A1116" s="94" t="s">
        <v>1091</v>
      </c>
      <c r="B1116" s="75" t="s">
        <v>233</v>
      </c>
      <c r="C1116" s="37">
        <v>2020</v>
      </c>
      <c r="D1116" s="38">
        <v>750</v>
      </c>
      <c r="E1116" s="46">
        <v>6</v>
      </c>
      <c r="F1116" s="40"/>
      <c r="G1116" s="40" t="s">
        <v>1092</v>
      </c>
      <c r="H1116" s="41" t="s">
        <v>1090</v>
      </c>
      <c r="I1116" s="76">
        <v>720.71</v>
      </c>
      <c r="J1116" s="77">
        <v>0</v>
      </c>
      <c r="K1116" s="43">
        <v>1015.6521739130436</v>
      </c>
      <c r="L1116" s="44">
        <v>152.34782608695653</v>
      </c>
      <c r="M1116" s="45">
        <v>1168</v>
      </c>
    </row>
    <row r="1117" spans="1:13" ht="15" x14ac:dyDescent="0.35">
      <c r="A1117" s="94" t="s">
        <v>1093</v>
      </c>
      <c r="B1117" s="75" t="s">
        <v>233</v>
      </c>
      <c r="C1117" s="37">
        <v>2019</v>
      </c>
      <c r="D1117" s="38">
        <v>750</v>
      </c>
      <c r="E1117" s="46">
        <v>6</v>
      </c>
      <c r="F1117" s="40"/>
      <c r="G1117" s="54" t="s">
        <v>1094</v>
      </c>
      <c r="H1117" s="55" t="s">
        <v>1090</v>
      </c>
      <c r="I1117" s="76">
        <v>764.97</v>
      </c>
      <c r="J1117" s="77"/>
      <c r="K1117" s="43">
        <v>1078.2608695652175</v>
      </c>
      <c r="L1117" s="44">
        <v>161.73913043478262</v>
      </c>
      <c r="M1117" s="45">
        <v>1240</v>
      </c>
    </row>
    <row r="1118" spans="1:13" ht="15" x14ac:dyDescent="0.35">
      <c r="A1118" s="100" t="s">
        <v>1095</v>
      </c>
      <c r="B1118" s="75" t="s">
        <v>23</v>
      </c>
      <c r="C1118" s="37" t="s">
        <v>23</v>
      </c>
      <c r="D1118" s="38" t="s">
        <v>23</v>
      </c>
      <c r="E1118" s="46" t="s">
        <v>23</v>
      </c>
      <c r="F1118" s="40"/>
      <c r="G1118" s="40" t="s">
        <v>23</v>
      </c>
      <c r="H1118" s="41" t="s">
        <v>23</v>
      </c>
      <c r="I1118" s="76" t="s">
        <v>23</v>
      </c>
      <c r="J1118" s="77" t="s">
        <v>23</v>
      </c>
      <c r="K1118" s="43" t="s">
        <v>23</v>
      </c>
      <c r="L1118" s="44" t="s">
        <v>23</v>
      </c>
      <c r="M1118" s="45" t="s">
        <v>23</v>
      </c>
    </row>
    <row r="1119" spans="1:13" ht="15" x14ac:dyDescent="0.35">
      <c r="A1119" s="114" t="s">
        <v>1096</v>
      </c>
      <c r="B1119" s="75" t="s">
        <v>233</v>
      </c>
      <c r="C1119" s="37">
        <v>2022</v>
      </c>
      <c r="D1119" s="38">
        <v>750</v>
      </c>
      <c r="E1119" s="46">
        <v>6</v>
      </c>
      <c r="F1119" s="40"/>
      <c r="G1119" s="40" t="s">
        <v>872</v>
      </c>
      <c r="H1119" s="41" t="s">
        <v>1090</v>
      </c>
      <c r="I1119" s="76" t="s">
        <v>23</v>
      </c>
      <c r="J1119" s="77">
        <v>0</v>
      </c>
      <c r="K1119" s="43">
        <v>564.34782608695662</v>
      </c>
      <c r="L1119" s="44">
        <v>84.652173913043484</v>
      </c>
      <c r="M1119" s="43">
        <v>649</v>
      </c>
    </row>
    <row r="1120" spans="1:13" ht="15" x14ac:dyDescent="0.35">
      <c r="A1120" s="94" t="s">
        <v>1097</v>
      </c>
      <c r="B1120" s="75" t="s">
        <v>233</v>
      </c>
      <c r="C1120" s="37">
        <v>2020</v>
      </c>
      <c r="D1120" s="38">
        <v>750</v>
      </c>
      <c r="E1120" s="46">
        <v>6</v>
      </c>
      <c r="F1120" s="40"/>
      <c r="G1120" s="40" t="s">
        <v>1013</v>
      </c>
      <c r="H1120" s="41" t="s">
        <v>1090</v>
      </c>
      <c r="I1120" s="76" t="s">
        <v>23</v>
      </c>
      <c r="J1120" s="77"/>
      <c r="K1120" s="43">
        <v>684.35</v>
      </c>
      <c r="L1120" s="44">
        <v>102.6525</v>
      </c>
      <c r="M1120" s="43">
        <v>787</v>
      </c>
    </row>
    <row r="1121" spans="1:13" ht="15" x14ac:dyDescent="0.35">
      <c r="A1121" s="100" t="s">
        <v>1098</v>
      </c>
      <c r="B1121" s="164"/>
      <c r="C1121" s="103"/>
      <c r="D1121" s="165"/>
      <c r="E1121" s="144"/>
      <c r="F1121" s="166"/>
      <c r="G1121" s="166"/>
      <c r="H1121" s="167"/>
      <c r="I1121" s="76" t="s">
        <v>23</v>
      </c>
      <c r="J1121" s="168"/>
      <c r="K1121" s="43" t="s">
        <v>23</v>
      </c>
      <c r="L1121" s="44" t="s">
        <v>23</v>
      </c>
      <c r="M1121" s="45" t="s">
        <v>23</v>
      </c>
    </row>
    <row r="1122" spans="1:13" ht="15" x14ac:dyDescent="0.35">
      <c r="A1122" s="94" t="s">
        <v>1064</v>
      </c>
      <c r="B1122" s="75" t="s">
        <v>233</v>
      </c>
      <c r="C1122" s="37">
        <v>2021</v>
      </c>
      <c r="D1122" s="38">
        <v>750</v>
      </c>
      <c r="E1122" s="46">
        <v>6</v>
      </c>
      <c r="F1122" s="40"/>
      <c r="G1122" s="40"/>
      <c r="H1122" s="41" t="s">
        <v>1099</v>
      </c>
      <c r="I1122" s="76" t="s">
        <v>23</v>
      </c>
      <c r="J1122" s="77">
        <v>0</v>
      </c>
      <c r="K1122" s="43">
        <v>520</v>
      </c>
      <c r="L1122" s="44">
        <v>78</v>
      </c>
      <c r="M1122" s="43">
        <v>598</v>
      </c>
    </row>
    <row r="1123" spans="1:13" ht="15" x14ac:dyDescent="0.35">
      <c r="A1123" s="100" t="s">
        <v>1100</v>
      </c>
      <c r="B1123" s="75" t="s">
        <v>23</v>
      </c>
      <c r="C1123" s="37" t="s">
        <v>23</v>
      </c>
      <c r="D1123" s="38" t="s">
        <v>23</v>
      </c>
      <c r="E1123" s="46" t="s">
        <v>23</v>
      </c>
      <c r="F1123" s="40"/>
      <c r="G1123" s="40" t="s">
        <v>23</v>
      </c>
      <c r="H1123" s="41" t="s">
        <v>23</v>
      </c>
      <c r="I1123" s="76" t="s">
        <v>23</v>
      </c>
      <c r="J1123" s="77" t="s">
        <v>23</v>
      </c>
      <c r="K1123" s="43" t="s">
        <v>23</v>
      </c>
      <c r="L1123" s="44" t="s">
        <v>23</v>
      </c>
      <c r="M1123" s="45" t="s">
        <v>23</v>
      </c>
    </row>
    <row r="1124" spans="1:13" ht="15" x14ac:dyDescent="0.35">
      <c r="A1124" s="94" t="s">
        <v>1101</v>
      </c>
      <c r="B1124" s="75" t="s">
        <v>233</v>
      </c>
      <c r="C1124" s="37">
        <v>2022</v>
      </c>
      <c r="D1124" s="38">
        <v>750</v>
      </c>
      <c r="E1124" s="46">
        <v>6</v>
      </c>
      <c r="F1124" s="40"/>
      <c r="G1124" s="40" t="s">
        <v>635</v>
      </c>
      <c r="H1124" s="41" t="s">
        <v>1102</v>
      </c>
      <c r="I1124" s="76" t="s">
        <v>23</v>
      </c>
      <c r="J1124" s="77">
        <v>0</v>
      </c>
      <c r="K1124" s="43">
        <v>905.21739130434787</v>
      </c>
      <c r="L1124" s="44">
        <v>135.78260869565219</v>
      </c>
      <c r="M1124" s="43">
        <v>1041</v>
      </c>
    </row>
    <row r="1125" spans="1:13" ht="15" x14ac:dyDescent="0.35">
      <c r="A1125" s="95" t="s">
        <v>1103</v>
      </c>
      <c r="B1125" s="79" t="s">
        <v>233</v>
      </c>
      <c r="C1125" s="80">
        <v>2021</v>
      </c>
      <c r="D1125" s="81">
        <v>750</v>
      </c>
      <c r="E1125" s="39">
        <v>6</v>
      </c>
      <c r="F1125" s="82"/>
      <c r="G1125" s="54" t="s">
        <v>635</v>
      </c>
      <c r="H1125" s="55" t="s">
        <v>1102</v>
      </c>
      <c r="I1125" s="76" t="s">
        <v>23</v>
      </c>
      <c r="J1125" s="77">
        <v>0</v>
      </c>
      <c r="K1125" s="43">
        <v>1083.4782608695652</v>
      </c>
      <c r="L1125" s="44">
        <v>162.52173913043478</v>
      </c>
      <c r="M1125" s="45">
        <v>1246</v>
      </c>
    </row>
    <row r="1126" spans="1:13" ht="15" x14ac:dyDescent="0.35">
      <c r="A1126" s="94" t="s">
        <v>1104</v>
      </c>
      <c r="B1126" s="75" t="s">
        <v>233</v>
      </c>
      <c r="C1126" s="37">
        <v>2021</v>
      </c>
      <c r="D1126" s="38">
        <v>750</v>
      </c>
      <c r="E1126" s="46">
        <v>6</v>
      </c>
      <c r="F1126" s="40"/>
      <c r="G1126" s="40" t="s">
        <v>1105</v>
      </c>
      <c r="H1126" s="41" t="s">
        <v>1106</v>
      </c>
      <c r="I1126" s="76" t="s">
        <v>23</v>
      </c>
      <c r="J1126" s="77"/>
      <c r="K1126" s="43">
        <v>1343.4782608695652</v>
      </c>
      <c r="L1126" s="44">
        <v>201.52173913043478</v>
      </c>
      <c r="M1126" s="43">
        <v>1545</v>
      </c>
    </row>
    <row r="1127" spans="1:13" ht="15" x14ac:dyDescent="0.35">
      <c r="A1127" s="94" t="s">
        <v>1107</v>
      </c>
      <c r="B1127" s="75" t="s">
        <v>233</v>
      </c>
      <c r="C1127" s="37">
        <v>2018</v>
      </c>
      <c r="D1127" s="38">
        <v>750</v>
      </c>
      <c r="E1127" s="46">
        <v>6</v>
      </c>
      <c r="F1127" s="40"/>
      <c r="G1127" s="40" t="s">
        <v>1108</v>
      </c>
      <c r="H1127" s="41" t="s">
        <v>1102</v>
      </c>
      <c r="I1127" s="76" t="s">
        <v>23</v>
      </c>
      <c r="J1127" s="77">
        <v>0</v>
      </c>
      <c r="K1127" s="43">
        <v>2347.826086956522</v>
      </c>
      <c r="L1127" s="44">
        <v>352.17391304347831</v>
      </c>
      <c r="M1127" s="45">
        <v>2700</v>
      </c>
    </row>
    <row r="1128" spans="1:13" ht="15" x14ac:dyDescent="0.35">
      <c r="A1128" s="94" t="s">
        <v>1109</v>
      </c>
      <c r="B1128" s="75" t="s">
        <v>233</v>
      </c>
      <c r="C1128" s="37">
        <v>2019</v>
      </c>
      <c r="D1128" s="38">
        <v>750</v>
      </c>
      <c r="E1128" s="46">
        <v>6</v>
      </c>
      <c r="F1128" s="40"/>
      <c r="G1128" s="40" t="s">
        <v>1017</v>
      </c>
      <c r="H1128" s="41" t="s">
        <v>1102</v>
      </c>
      <c r="I1128" s="76" t="s">
        <v>23</v>
      </c>
      <c r="J1128" s="77">
        <v>0</v>
      </c>
      <c r="K1128" s="43">
        <v>1411.304347826087</v>
      </c>
      <c r="L1128" s="44">
        <v>211.69565217391303</v>
      </c>
      <c r="M1128" s="45">
        <v>1623</v>
      </c>
    </row>
    <row r="1129" spans="1:13" ht="15" x14ac:dyDescent="0.35">
      <c r="A1129" s="94" t="s">
        <v>1110</v>
      </c>
      <c r="B1129" s="75" t="s">
        <v>233</v>
      </c>
      <c r="C1129" s="37">
        <v>2018</v>
      </c>
      <c r="D1129" s="38">
        <v>750</v>
      </c>
      <c r="E1129" s="46">
        <v>6</v>
      </c>
      <c r="F1129" s="40"/>
      <c r="G1129" s="40" t="s">
        <v>1017</v>
      </c>
      <c r="H1129" s="41" t="s">
        <v>1102</v>
      </c>
      <c r="I1129" s="76" t="s">
        <v>23</v>
      </c>
      <c r="J1129" s="77">
        <v>0</v>
      </c>
      <c r="K1129" s="43">
        <v>1120.8695652173915</v>
      </c>
      <c r="L1129" s="44">
        <v>168.13043478260872</v>
      </c>
      <c r="M1129" s="43">
        <v>1289</v>
      </c>
    </row>
    <row r="1130" spans="1:13" ht="15" x14ac:dyDescent="0.35">
      <c r="A1130" s="100" t="s">
        <v>1111</v>
      </c>
      <c r="B1130" s="75" t="s">
        <v>23</v>
      </c>
      <c r="C1130" s="37" t="s">
        <v>23</v>
      </c>
      <c r="D1130" s="38" t="s">
        <v>23</v>
      </c>
      <c r="E1130" s="46" t="s">
        <v>23</v>
      </c>
      <c r="F1130" s="40"/>
      <c r="G1130" s="40" t="s">
        <v>23</v>
      </c>
      <c r="H1130" s="41" t="s">
        <v>23</v>
      </c>
      <c r="I1130" s="76" t="s">
        <v>23</v>
      </c>
      <c r="J1130" s="77" t="s">
        <v>23</v>
      </c>
      <c r="K1130" s="43" t="s">
        <v>23</v>
      </c>
      <c r="L1130" s="44" t="s">
        <v>23</v>
      </c>
      <c r="M1130" s="45" t="s">
        <v>23</v>
      </c>
    </row>
    <row r="1131" spans="1:13" ht="15" x14ac:dyDescent="0.35">
      <c r="A1131" s="94" t="s">
        <v>1112</v>
      </c>
      <c r="B1131" s="75" t="s">
        <v>233</v>
      </c>
      <c r="C1131" s="37">
        <v>2022</v>
      </c>
      <c r="D1131" s="38">
        <v>750</v>
      </c>
      <c r="E1131" s="46">
        <v>6</v>
      </c>
      <c r="F1131" s="40"/>
      <c r="G1131" s="40" t="s">
        <v>1113</v>
      </c>
      <c r="H1131" s="41" t="s">
        <v>1114</v>
      </c>
      <c r="I1131" s="76">
        <v>321</v>
      </c>
      <c r="J1131" s="77">
        <v>0</v>
      </c>
      <c r="K1131" s="43">
        <v>516.52173913043487</v>
      </c>
      <c r="L1131" s="44">
        <v>77.478260869565233</v>
      </c>
      <c r="M1131" s="45">
        <v>594</v>
      </c>
    </row>
    <row r="1132" spans="1:13" ht="15" x14ac:dyDescent="0.35">
      <c r="A1132" s="94" t="s">
        <v>1115</v>
      </c>
      <c r="B1132" s="75" t="s">
        <v>233</v>
      </c>
      <c r="C1132" s="37">
        <v>2022</v>
      </c>
      <c r="D1132" s="38">
        <v>750</v>
      </c>
      <c r="E1132" s="46">
        <v>6</v>
      </c>
      <c r="F1132" s="40"/>
      <c r="G1132" s="40" t="s">
        <v>635</v>
      </c>
      <c r="H1132" s="41" t="s">
        <v>1114</v>
      </c>
      <c r="I1132" s="76">
        <v>250</v>
      </c>
      <c r="J1132" s="77">
        <v>0</v>
      </c>
      <c r="K1132" s="43">
        <v>520</v>
      </c>
      <c r="L1132" s="44">
        <v>78</v>
      </c>
      <c r="M1132" s="43">
        <v>598</v>
      </c>
    </row>
    <row r="1133" spans="1:13" ht="15" x14ac:dyDescent="0.35">
      <c r="A1133" s="94" t="s">
        <v>1116</v>
      </c>
      <c r="B1133" s="75" t="s">
        <v>233</v>
      </c>
      <c r="C1133" s="37">
        <v>2022</v>
      </c>
      <c r="D1133" s="38">
        <v>750</v>
      </c>
      <c r="E1133" s="46">
        <v>6</v>
      </c>
      <c r="F1133" s="40"/>
      <c r="G1133" s="40" t="s">
        <v>635</v>
      </c>
      <c r="H1133" s="41" t="s">
        <v>1114</v>
      </c>
      <c r="I1133" s="76" t="s">
        <v>23</v>
      </c>
      <c r="J1133" s="77">
        <v>0</v>
      </c>
      <c r="K1133" s="43">
        <v>574.78260869565224</v>
      </c>
      <c r="L1133" s="44">
        <v>86.217391304347828</v>
      </c>
      <c r="M1133" s="43">
        <v>661</v>
      </c>
    </row>
    <row r="1134" spans="1:13" ht="15" x14ac:dyDescent="0.35">
      <c r="A1134" s="94" t="s">
        <v>1117</v>
      </c>
      <c r="B1134" s="75" t="s">
        <v>233</v>
      </c>
      <c r="C1134" s="37">
        <v>2020</v>
      </c>
      <c r="D1134" s="38">
        <v>750</v>
      </c>
      <c r="E1134" s="46">
        <v>6</v>
      </c>
      <c r="F1134" s="40"/>
      <c r="G1134" s="152" t="s">
        <v>1118</v>
      </c>
      <c r="H1134" s="152" t="s">
        <v>1114</v>
      </c>
      <c r="I1134" s="76">
        <v>325</v>
      </c>
      <c r="J1134" s="44">
        <v>0</v>
      </c>
      <c r="K1134" s="43">
        <v>605.21739130434787</v>
      </c>
      <c r="L1134" s="44">
        <v>90.782608695652172</v>
      </c>
      <c r="M1134" s="45">
        <v>696</v>
      </c>
    </row>
    <row r="1135" spans="1:13" ht="15" x14ac:dyDescent="0.35">
      <c r="A1135" s="94" t="s">
        <v>1119</v>
      </c>
      <c r="B1135" s="75" t="s">
        <v>233</v>
      </c>
      <c r="C1135" s="37">
        <v>2021</v>
      </c>
      <c r="D1135" s="38">
        <v>750</v>
      </c>
      <c r="E1135" s="46">
        <v>6</v>
      </c>
      <c r="F1135" s="40"/>
      <c r="G1135" s="40" t="s">
        <v>1017</v>
      </c>
      <c r="H1135" s="41" t="s">
        <v>1114</v>
      </c>
      <c r="I1135" s="76" t="s">
        <v>23</v>
      </c>
      <c r="J1135" s="77"/>
      <c r="K1135" s="43">
        <v>588.70000000000005</v>
      </c>
      <c r="L1135" s="44">
        <v>88.305000000000007</v>
      </c>
      <c r="M1135" s="43">
        <v>677</v>
      </c>
    </row>
    <row r="1136" spans="1:13" ht="15" x14ac:dyDescent="0.35">
      <c r="A1136" s="94" t="s">
        <v>1120</v>
      </c>
      <c r="B1136" s="75" t="s">
        <v>233</v>
      </c>
      <c r="C1136" s="37">
        <v>2020</v>
      </c>
      <c r="D1136" s="38">
        <v>750</v>
      </c>
      <c r="E1136" s="46">
        <v>6</v>
      </c>
      <c r="F1136" s="40"/>
      <c r="G1136" s="40" t="s">
        <v>1017</v>
      </c>
      <c r="H1136" s="41" t="s">
        <v>1114</v>
      </c>
      <c r="I1136" s="76" t="s">
        <v>23</v>
      </c>
      <c r="J1136" s="77"/>
      <c r="K1136" s="43">
        <v>605.21739130434787</v>
      </c>
      <c r="L1136" s="44">
        <v>90.782608695652172</v>
      </c>
      <c r="M1136" s="45">
        <v>696</v>
      </c>
    </row>
    <row r="1137" spans="1:13" ht="15" x14ac:dyDescent="0.35">
      <c r="A1137" s="74" t="s">
        <v>1121</v>
      </c>
      <c r="B1137" s="75" t="s">
        <v>233</v>
      </c>
      <c r="C1137" s="37">
        <v>2020</v>
      </c>
      <c r="D1137" s="38">
        <v>750</v>
      </c>
      <c r="E1137" s="46">
        <v>6</v>
      </c>
      <c r="F1137" s="40"/>
      <c r="G1137" s="40" t="s">
        <v>1013</v>
      </c>
      <c r="H1137" s="41" t="s">
        <v>1114</v>
      </c>
      <c r="I1137" s="76" t="s">
        <v>23</v>
      </c>
      <c r="J1137" s="77">
        <v>0</v>
      </c>
      <c r="K1137" s="43">
        <v>656.52173913043487</v>
      </c>
      <c r="L1137" s="44">
        <v>98.478260869565233</v>
      </c>
      <c r="M1137" s="45">
        <v>755</v>
      </c>
    </row>
    <row r="1138" spans="1:13" ht="15" x14ac:dyDescent="0.35">
      <c r="A1138" s="74" t="s">
        <v>1122</v>
      </c>
      <c r="B1138" s="75" t="s">
        <v>233</v>
      </c>
      <c r="C1138" s="37">
        <v>2020</v>
      </c>
      <c r="D1138" s="38">
        <v>750</v>
      </c>
      <c r="E1138" s="46">
        <v>6</v>
      </c>
      <c r="F1138" s="40"/>
      <c r="G1138" s="40" t="s">
        <v>1013</v>
      </c>
      <c r="H1138" s="41" t="s">
        <v>1114</v>
      </c>
      <c r="I1138" s="76" t="s">
        <v>23</v>
      </c>
      <c r="J1138" s="77">
        <v>0</v>
      </c>
      <c r="K1138" s="43">
        <v>766.09</v>
      </c>
      <c r="L1138" s="44">
        <v>114.9135</v>
      </c>
      <c r="M1138" s="43">
        <v>881</v>
      </c>
    </row>
    <row r="1139" spans="1:13" ht="15" x14ac:dyDescent="0.35">
      <c r="A1139" s="93"/>
      <c r="B1139" s="75" t="s">
        <v>23</v>
      </c>
      <c r="C1139" s="37" t="s">
        <v>23</v>
      </c>
      <c r="D1139" s="38" t="s">
        <v>23</v>
      </c>
      <c r="E1139" s="46" t="s">
        <v>23</v>
      </c>
      <c r="F1139" s="40"/>
      <c r="G1139" s="40" t="s">
        <v>23</v>
      </c>
      <c r="H1139" s="41" t="s">
        <v>23</v>
      </c>
      <c r="I1139" s="76" t="s">
        <v>23</v>
      </c>
      <c r="J1139" s="77" t="s">
        <v>23</v>
      </c>
      <c r="K1139" s="43" t="s">
        <v>23</v>
      </c>
      <c r="L1139" s="44" t="s">
        <v>23</v>
      </c>
      <c r="M1139" s="45" t="s">
        <v>23</v>
      </c>
    </row>
    <row r="1140" spans="1:13" ht="15" x14ac:dyDescent="0.35">
      <c r="A1140" s="100" t="s">
        <v>1123</v>
      </c>
      <c r="B1140" s="75" t="s">
        <v>23</v>
      </c>
      <c r="C1140" s="37" t="s">
        <v>23</v>
      </c>
      <c r="D1140" s="38" t="s">
        <v>23</v>
      </c>
      <c r="E1140" s="46" t="s">
        <v>23</v>
      </c>
      <c r="F1140" s="40"/>
      <c r="G1140" s="40" t="s">
        <v>23</v>
      </c>
      <c r="H1140" s="41" t="s">
        <v>23</v>
      </c>
      <c r="I1140" s="76" t="s">
        <v>23</v>
      </c>
      <c r="J1140" s="77" t="s">
        <v>23</v>
      </c>
      <c r="K1140" s="43" t="s">
        <v>23</v>
      </c>
      <c r="L1140" s="44" t="s">
        <v>23</v>
      </c>
      <c r="M1140" s="45" t="s">
        <v>23</v>
      </c>
    </row>
    <row r="1141" spans="1:13" ht="15" x14ac:dyDescent="0.35">
      <c r="A1141" s="95" t="s">
        <v>1124</v>
      </c>
      <c r="B1141" s="79" t="s">
        <v>233</v>
      </c>
      <c r="C1141" s="80">
        <v>2022</v>
      </c>
      <c r="D1141" s="81">
        <v>750</v>
      </c>
      <c r="E1141" s="39">
        <v>6</v>
      </c>
      <c r="F1141" s="82"/>
      <c r="G1141" s="54" t="s">
        <v>635</v>
      </c>
      <c r="H1141" s="55" t="s">
        <v>1125</v>
      </c>
      <c r="I1141" s="76" t="s">
        <v>23</v>
      </c>
      <c r="J1141" s="77">
        <v>0</v>
      </c>
      <c r="K1141" s="43">
        <v>583.47826086956525</v>
      </c>
      <c r="L1141" s="44">
        <v>87.521739130434781</v>
      </c>
      <c r="M1141" s="45">
        <v>671</v>
      </c>
    </row>
    <row r="1142" spans="1:13" ht="15" x14ac:dyDescent="0.35">
      <c r="A1142" s="124" t="s">
        <v>1126</v>
      </c>
      <c r="B1142" s="75" t="s">
        <v>23</v>
      </c>
      <c r="C1142" s="37" t="s">
        <v>23</v>
      </c>
      <c r="D1142" s="38" t="s">
        <v>23</v>
      </c>
      <c r="E1142" s="46" t="s">
        <v>23</v>
      </c>
      <c r="F1142" s="40"/>
      <c r="G1142" s="40" t="s">
        <v>23</v>
      </c>
      <c r="H1142" s="41" t="s">
        <v>23</v>
      </c>
      <c r="I1142" s="76" t="s">
        <v>23</v>
      </c>
      <c r="J1142" s="77" t="s">
        <v>23</v>
      </c>
      <c r="K1142" s="43" t="s">
        <v>23</v>
      </c>
      <c r="L1142" s="44" t="s">
        <v>23</v>
      </c>
      <c r="M1142" s="45" t="s">
        <v>23</v>
      </c>
    </row>
    <row r="1143" spans="1:13" ht="15" x14ac:dyDescent="0.35">
      <c r="A1143" s="100" t="s">
        <v>1127</v>
      </c>
      <c r="B1143" s="75" t="s">
        <v>23</v>
      </c>
      <c r="C1143" s="37" t="s">
        <v>23</v>
      </c>
      <c r="D1143" s="38" t="s">
        <v>23</v>
      </c>
      <c r="E1143" s="46" t="s">
        <v>23</v>
      </c>
      <c r="F1143" s="40"/>
      <c r="G1143" s="40" t="s">
        <v>23</v>
      </c>
      <c r="H1143" s="41" t="s">
        <v>23</v>
      </c>
      <c r="I1143" s="76" t="s">
        <v>23</v>
      </c>
      <c r="J1143" s="77" t="s">
        <v>23</v>
      </c>
      <c r="K1143" s="43" t="s">
        <v>23</v>
      </c>
      <c r="L1143" s="44" t="s">
        <v>23</v>
      </c>
      <c r="M1143" s="45" t="s">
        <v>23</v>
      </c>
    </row>
    <row r="1144" spans="1:13" ht="15" x14ac:dyDescent="0.35">
      <c r="A1144" s="94" t="s">
        <v>1128</v>
      </c>
      <c r="B1144" s="75" t="s">
        <v>233</v>
      </c>
      <c r="C1144" s="37">
        <v>2021</v>
      </c>
      <c r="D1144" s="38">
        <v>750</v>
      </c>
      <c r="E1144" s="46">
        <v>6</v>
      </c>
      <c r="F1144" s="40"/>
      <c r="G1144" s="54" t="s">
        <v>635</v>
      </c>
      <c r="H1144" s="55" t="s">
        <v>1129</v>
      </c>
      <c r="I1144" s="76" t="s">
        <v>23</v>
      </c>
      <c r="J1144" s="77">
        <v>0</v>
      </c>
      <c r="K1144" s="43">
        <v>648.69565217391312</v>
      </c>
      <c r="L1144" s="44">
        <v>97.304347826086968</v>
      </c>
      <c r="M1144" s="45">
        <v>746</v>
      </c>
    </row>
    <row r="1145" spans="1:13" ht="15" x14ac:dyDescent="0.35">
      <c r="A1145" s="114" t="s">
        <v>1130</v>
      </c>
      <c r="B1145" s="75" t="s">
        <v>233</v>
      </c>
      <c r="C1145" s="37">
        <v>2019</v>
      </c>
      <c r="D1145" s="38">
        <v>750</v>
      </c>
      <c r="E1145" s="46">
        <v>6</v>
      </c>
      <c r="F1145" s="40"/>
      <c r="G1145" s="40" t="s">
        <v>1017</v>
      </c>
      <c r="H1145" s="41" t="s">
        <v>1129</v>
      </c>
      <c r="I1145" s="76" t="s">
        <v>23</v>
      </c>
      <c r="J1145" s="77">
        <v>0</v>
      </c>
      <c r="K1145" s="43">
        <v>680</v>
      </c>
      <c r="L1145" s="44">
        <v>102</v>
      </c>
      <c r="M1145" s="43">
        <v>782</v>
      </c>
    </row>
    <row r="1146" spans="1:13" ht="15" x14ac:dyDescent="0.35">
      <c r="A1146" s="114" t="s">
        <v>1131</v>
      </c>
      <c r="B1146" s="75" t="s">
        <v>233</v>
      </c>
      <c r="C1146" s="37">
        <v>2020</v>
      </c>
      <c r="D1146" s="38">
        <v>750</v>
      </c>
      <c r="E1146" s="46">
        <v>6</v>
      </c>
      <c r="F1146" s="40"/>
      <c r="G1146" s="40" t="s">
        <v>1132</v>
      </c>
      <c r="H1146" s="41" t="s">
        <v>1129</v>
      </c>
      <c r="I1146" s="76" t="s">
        <v>23</v>
      </c>
      <c r="J1146" s="77">
        <v>0</v>
      </c>
      <c r="K1146" s="43">
        <v>710.43478260869574</v>
      </c>
      <c r="L1146" s="44">
        <v>106.56521739130436</v>
      </c>
      <c r="M1146" s="45">
        <v>817</v>
      </c>
    </row>
    <row r="1147" spans="1:13" ht="15" x14ac:dyDescent="0.35">
      <c r="A1147" s="114" t="s">
        <v>1133</v>
      </c>
      <c r="B1147" s="75" t="s">
        <v>233</v>
      </c>
      <c r="C1147" s="37">
        <v>2018</v>
      </c>
      <c r="D1147" s="38">
        <v>750</v>
      </c>
      <c r="E1147" s="46">
        <v>6</v>
      </c>
      <c r="F1147" s="40"/>
      <c r="G1147" s="40" t="s">
        <v>1134</v>
      </c>
      <c r="H1147" s="41" t="s">
        <v>1129</v>
      </c>
      <c r="I1147" s="76">
        <v>421</v>
      </c>
      <c r="J1147" s="77">
        <v>0</v>
      </c>
      <c r="K1147" s="43">
        <v>723.47826086956525</v>
      </c>
      <c r="L1147" s="44">
        <v>108.52173913043478</v>
      </c>
      <c r="M1147" s="45">
        <v>832</v>
      </c>
    </row>
    <row r="1148" spans="1:13" ht="15" x14ac:dyDescent="0.35">
      <c r="A1148" s="114" t="s">
        <v>1133</v>
      </c>
      <c r="B1148" s="75" t="s">
        <v>233</v>
      </c>
      <c r="C1148" s="37">
        <v>2019</v>
      </c>
      <c r="D1148" s="38">
        <v>750</v>
      </c>
      <c r="E1148" s="46">
        <v>6</v>
      </c>
      <c r="F1148" s="40"/>
      <c r="G1148" s="40" t="s">
        <v>1134</v>
      </c>
      <c r="H1148" s="41" t="s">
        <v>1129</v>
      </c>
      <c r="I1148" s="76">
        <v>421</v>
      </c>
      <c r="J1148" s="77">
        <v>0</v>
      </c>
      <c r="K1148" s="43">
        <v>696.52</v>
      </c>
      <c r="L1148" s="44">
        <v>104.47799999999999</v>
      </c>
      <c r="M1148" s="43">
        <v>801</v>
      </c>
    </row>
    <row r="1149" spans="1:13" ht="15" x14ac:dyDescent="0.35">
      <c r="A1149" s="93"/>
      <c r="B1149" s="75" t="s">
        <v>23</v>
      </c>
      <c r="C1149" s="37" t="s">
        <v>23</v>
      </c>
      <c r="D1149" s="38" t="s">
        <v>23</v>
      </c>
      <c r="E1149" s="46" t="s">
        <v>23</v>
      </c>
      <c r="F1149" s="40"/>
      <c r="G1149" s="40" t="s">
        <v>23</v>
      </c>
      <c r="H1149" s="41" t="s">
        <v>23</v>
      </c>
      <c r="I1149" s="76" t="s">
        <v>23</v>
      </c>
      <c r="J1149" s="77" t="s">
        <v>23</v>
      </c>
      <c r="K1149" s="43" t="s">
        <v>23</v>
      </c>
      <c r="L1149" s="44" t="s">
        <v>23</v>
      </c>
      <c r="M1149" s="45" t="s">
        <v>23</v>
      </c>
    </row>
    <row r="1150" spans="1:13" ht="15" x14ac:dyDescent="0.35">
      <c r="A1150" s="124" t="s">
        <v>951</v>
      </c>
      <c r="B1150" s="75" t="s">
        <v>23</v>
      </c>
      <c r="C1150" s="37" t="s">
        <v>23</v>
      </c>
      <c r="D1150" s="38" t="s">
        <v>23</v>
      </c>
      <c r="E1150" s="46" t="s">
        <v>23</v>
      </c>
      <c r="F1150" s="40"/>
      <c r="G1150" s="40" t="s">
        <v>23</v>
      </c>
      <c r="H1150" s="41" t="s">
        <v>23</v>
      </c>
      <c r="I1150" s="76" t="s">
        <v>23</v>
      </c>
      <c r="J1150" s="77" t="s">
        <v>23</v>
      </c>
      <c r="K1150" s="43" t="s">
        <v>23</v>
      </c>
      <c r="L1150" s="44" t="s">
        <v>23</v>
      </c>
      <c r="M1150" s="45" t="s">
        <v>23</v>
      </c>
    </row>
    <row r="1151" spans="1:13" ht="15" x14ac:dyDescent="0.35">
      <c r="A1151" s="100" t="s">
        <v>1135</v>
      </c>
      <c r="B1151" s="75" t="s">
        <v>23</v>
      </c>
      <c r="C1151" s="37" t="s">
        <v>23</v>
      </c>
      <c r="D1151" s="38" t="s">
        <v>23</v>
      </c>
      <c r="E1151" s="46" t="s">
        <v>23</v>
      </c>
      <c r="F1151" s="40"/>
      <c r="G1151" s="40" t="s">
        <v>23</v>
      </c>
      <c r="H1151" s="41" t="s">
        <v>23</v>
      </c>
      <c r="I1151" s="76" t="s">
        <v>23</v>
      </c>
      <c r="J1151" s="77" t="s">
        <v>23</v>
      </c>
      <c r="K1151" s="43" t="s">
        <v>23</v>
      </c>
      <c r="L1151" s="44" t="s">
        <v>23</v>
      </c>
      <c r="M1151" s="45" t="s">
        <v>23</v>
      </c>
    </row>
    <row r="1152" spans="1:13" ht="15" x14ac:dyDescent="0.35">
      <c r="A1152" s="94" t="s">
        <v>1136</v>
      </c>
      <c r="B1152" s="75" t="s">
        <v>233</v>
      </c>
      <c r="C1152" s="37">
        <v>2020</v>
      </c>
      <c r="D1152" s="38">
        <v>750</v>
      </c>
      <c r="E1152" s="46">
        <v>12</v>
      </c>
      <c r="F1152" s="40"/>
      <c r="G1152" s="40" t="s">
        <v>347</v>
      </c>
      <c r="H1152" s="41" t="s">
        <v>1137</v>
      </c>
      <c r="I1152" s="76" t="s">
        <v>23</v>
      </c>
      <c r="J1152" s="77"/>
      <c r="K1152" s="43">
        <v>585.21739130434787</v>
      </c>
      <c r="L1152" s="44">
        <v>87.782608695652172</v>
      </c>
      <c r="M1152" s="45">
        <v>673</v>
      </c>
    </row>
    <row r="1153" spans="1:13" ht="15" x14ac:dyDescent="0.35">
      <c r="A1153" s="74" t="s">
        <v>1138</v>
      </c>
      <c r="B1153" s="75" t="s">
        <v>233</v>
      </c>
      <c r="C1153" s="37">
        <v>2022</v>
      </c>
      <c r="D1153" s="38">
        <v>750</v>
      </c>
      <c r="E1153" s="46">
        <v>6</v>
      </c>
      <c r="F1153" s="40"/>
      <c r="G1153" s="40" t="s">
        <v>635</v>
      </c>
      <c r="H1153" s="41" t="s">
        <v>1137</v>
      </c>
      <c r="I1153" s="76" t="s">
        <v>23</v>
      </c>
      <c r="J1153" s="77">
        <v>0</v>
      </c>
      <c r="K1153" s="43">
        <v>591.304347826087</v>
      </c>
      <c r="L1153" s="44">
        <v>88.695652173913047</v>
      </c>
      <c r="M1153" s="43">
        <v>680</v>
      </c>
    </row>
    <row r="1154" spans="1:13" ht="15" x14ac:dyDescent="0.35">
      <c r="A1154" s="95" t="s">
        <v>1139</v>
      </c>
      <c r="B1154" s="79" t="s">
        <v>233</v>
      </c>
      <c r="C1154" s="80">
        <v>2020</v>
      </c>
      <c r="D1154" s="81">
        <v>750</v>
      </c>
      <c r="E1154" s="39">
        <v>6</v>
      </c>
      <c r="F1154" s="82"/>
      <c r="G1154" s="54" t="s">
        <v>1017</v>
      </c>
      <c r="H1154" s="55" t="s">
        <v>1137</v>
      </c>
      <c r="I1154" s="76" t="s">
        <v>23</v>
      </c>
      <c r="J1154" s="77"/>
      <c r="K1154" s="43">
        <v>697.39130434782612</v>
      </c>
      <c r="L1154" s="44">
        <v>104.60869565217392</v>
      </c>
      <c r="M1154" s="45">
        <v>802</v>
      </c>
    </row>
    <row r="1155" spans="1:13" ht="15" x14ac:dyDescent="0.35">
      <c r="A1155" s="95" t="s">
        <v>1140</v>
      </c>
      <c r="B1155" s="79" t="s">
        <v>233</v>
      </c>
      <c r="C1155" s="80">
        <v>2021</v>
      </c>
      <c r="D1155" s="81">
        <v>750</v>
      </c>
      <c r="E1155" s="39">
        <v>6</v>
      </c>
      <c r="F1155" s="82"/>
      <c r="G1155" s="108" t="s">
        <v>1013</v>
      </c>
      <c r="H1155" s="108" t="s">
        <v>1137</v>
      </c>
      <c r="I1155" s="76" t="s">
        <v>23</v>
      </c>
      <c r="J1155" s="86"/>
      <c r="K1155" s="43">
        <v>690.43478260869574</v>
      </c>
      <c r="L1155" s="44">
        <v>103.56521739130436</v>
      </c>
      <c r="M1155" s="45">
        <v>794</v>
      </c>
    </row>
    <row r="1156" spans="1:13" ht="15" x14ac:dyDescent="0.35">
      <c r="A1156" s="94" t="s">
        <v>1141</v>
      </c>
      <c r="B1156" s="75" t="s">
        <v>233</v>
      </c>
      <c r="C1156" s="37">
        <v>2018</v>
      </c>
      <c r="D1156" s="38">
        <v>750</v>
      </c>
      <c r="E1156" s="46">
        <v>6</v>
      </c>
      <c r="F1156" s="40"/>
      <c r="G1156" s="54" t="s">
        <v>1013</v>
      </c>
      <c r="H1156" s="55" t="s">
        <v>1137</v>
      </c>
      <c r="I1156" s="76">
        <v>382</v>
      </c>
      <c r="J1156" s="77"/>
      <c r="K1156" s="43">
        <v>680</v>
      </c>
      <c r="L1156" s="44">
        <v>102</v>
      </c>
      <c r="M1156" s="45">
        <v>782</v>
      </c>
    </row>
    <row r="1157" spans="1:13" ht="15" x14ac:dyDescent="0.35">
      <c r="A1157" s="94" t="s">
        <v>1142</v>
      </c>
      <c r="B1157" s="75" t="s">
        <v>233</v>
      </c>
      <c r="C1157" s="37" t="s">
        <v>1143</v>
      </c>
      <c r="D1157" s="38">
        <v>750</v>
      </c>
      <c r="E1157" s="46">
        <v>12</v>
      </c>
      <c r="F1157" s="40"/>
      <c r="G1157" s="40" t="s">
        <v>1144</v>
      </c>
      <c r="H1157" s="41" t="s">
        <v>1137</v>
      </c>
      <c r="I1157" s="76" t="s">
        <v>23</v>
      </c>
      <c r="J1157" s="77">
        <v>0</v>
      </c>
      <c r="K1157" s="43">
        <v>1555.6521739130435</v>
      </c>
      <c r="L1157" s="44">
        <v>233.3478260869565</v>
      </c>
      <c r="M1157" s="45">
        <v>1789</v>
      </c>
    </row>
    <row r="1158" spans="1:13" ht="15" x14ac:dyDescent="0.35">
      <c r="A1158" s="93"/>
      <c r="B1158" s="75" t="s">
        <v>23</v>
      </c>
      <c r="C1158" s="37" t="s">
        <v>23</v>
      </c>
      <c r="D1158" s="38" t="s">
        <v>23</v>
      </c>
      <c r="E1158" s="46" t="s">
        <v>23</v>
      </c>
      <c r="F1158" s="40"/>
      <c r="G1158" s="40" t="s">
        <v>23</v>
      </c>
      <c r="H1158" s="41" t="s">
        <v>23</v>
      </c>
      <c r="I1158" s="76" t="s">
        <v>23</v>
      </c>
      <c r="J1158" s="77" t="s">
        <v>23</v>
      </c>
      <c r="K1158" s="43" t="s">
        <v>23</v>
      </c>
      <c r="L1158" s="44" t="s">
        <v>23</v>
      </c>
      <c r="M1158" s="45" t="s">
        <v>23</v>
      </c>
    </row>
    <row r="1159" spans="1:13" ht="15" x14ac:dyDescent="0.35">
      <c r="A1159" s="100" t="s">
        <v>1145</v>
      </c>
      <c r="B1159" s="75" t="s">
        <v>23</v>
      </c>
      <c r="C1159" s="37" t="s">
        <v>23</v>
      </c>
      <c r="D1159" s="38" t="s">
        <v>23</v>
      </c>
      <c r="E1159" s="46" t="s">
        <v>23</v>
      </c>
      <c r="F1159" s="40"/>
      <c r="G1159" s="40" t="s">
        <v>23</v>
      </c>
      <c r="H1159" s="41" t="s">
        <v>23</v>
      </c>
      <c r="I1159" s="76" t="s">
        <v>23</v>
      </c>
      <c r="J1159" s="77" t="s">
        <v>23</v>
      </c>
      <c r="K1159" s="43" t="s">
        <v>23</v>
      </c>
      <c r="L1159" s="44" t="s">
        <v>23</v>
      </c>
      <c r="M1159" s="45" t="s">
        <v>23</v>
      </c>
    </row>
    <row r="1160" spans="1:13" ht="15" x14ac:dyDescent="0.35">
      <c r="A1160" s="95" t="s">
        <v>1146</v>
      </c>
      <c r="B1160" s="79" t="s">
        <v>233</v>
      </c>
      <c r="C1160" s="80">
        <v>2022</v>
      </c>
      <c r="D1160" s="81">
        <v>750</v>
      </c>
      <c r="E1160" s="39">
        <v>6</v>
      </c>
      <c r="F1160" s="82"/>
      <c r="G1160" s="54" t="s">
        <v>1147</v>
      </c>
      <c r="H1160" s="55" t="s">
        <v>314</v>
      </c>
      <c r="I1160" s="76" t="s">
        <v>23</v>
      </c>
      <c r="J1160" s="77"/>
      <c r="K1160" s="43">
        <v>519.13043478260875</v>
      </c>
      <c r="L1160" s="44">
        <v>77.869565217391312</v>
      </c>
      <c r="M1160" s="45">
        <v>597</v>
      </c>
    </row>
    <row r="1161" spans="1:13" ht="15" x14ac:dyDescent="0.35">
      <c r="A1161" s="95" t="s">
        <v>1148</v>
      </c>
      <c r="B1161" s="79" t="s">
        <v>233</v>
      </c>
      <c r="C1161" s="80">
        <v>2021</v>
      </c>
      <c r="D1161" s="81">
        <v>750</v>
      </c>
      <c r="E1161" s="39">
        <v>12</v>
      </c>
      <c r="F1161" s="82"/>
      <c r="G1161" s="54" t="s">
        <v>1147</v>
      </c>
      <c r="H1161" s="55" t="s">
        <v>314</v>
      </c>
      <c r="I1161" s="76">
        <v>251</v>
      </c>
      <c r="J1161" s="77">
        <v>0</v>
      </c>
      <c r="K1161" s="43">
        <v>519.13043478260875</v>
      </c>
      <c r="L1161" s="44">
        <v>77.869565217391312</v>
      </c>
      <c r="M1161" s="45">
        <v>597</v>
      </c>
    </row>
    <row r="1162" spans="1:13" ht="15" x14ac:dyDescent="0.35">
      <c r="A1162" s="114" t="s">
        <v>1149</v>
      </c>
      <c r="B1162" s="75" t="s">
        <v>233</v>
      </c>
      <c r="C1162" s="37">
        <v>2020</v>
      </c>
      <c r="D1162" s="38">
        <v>750</v>
      </c>
      <c r="E1162" s="46">
        <v>6</v>
      </c>
      <c r="F1162" s="40">
        <v>0.13</v>
      </c>
      <c r="G1162" s="40" t="s">
        <v>1150</v>
      </c>
      <c r="H1162" s="41" t="s">
        <v>314</v>
      </c>
      <c r="I1162" s="76">
        <v>250</v>
      </c>
      <c r="J1162" s="77"/>
      <c r="K1162" s="43">
        <v>541.73913043478262</v>
      </c>
      <c r="L1162" s="44">
        <v>81.260869565217391</v>
      </c>
      <c r="M1162" s="45">
        <v>623</v>
      </c>
    </row>
    <row r="1163" spans="1:13" ht="15" x14ac:dyDescent="0.35">
      <c r="A1163" s="95" t="s">
        <v>1151</v>
      </c>
      <c r="B1163" s="79" t="s">
        <v>233</v>
      </c>
      <c r="C1163" s="80">
        <v>2021</v>
      </c>
      <c r="D1163" s="81">
        <v>750</v>
      </c>
      <c r="E1163" s="39">
        <v>6</v>
      </c>
      <c r="F1163" s="82"/>
      <c r="G1163" s="54" t="s">
        <v>1152</v>
      </c>
      <c r="H1163" s="55" t="s">
        <v>314</v>
      </c>
      <c r="I1163" s="76" t="s">
        <v>23</v>
      </c>
      <c r="J1163" s="77">
        <v>0</v>
      </c>
      <c r="K1163" s="43">
        <v>541.73913043478262</v>
      </c>
      <c r="L1163" s="44">
        <v>81.260869565217391</v>
      </c>
      <c r="M1163" s="45">
        <v>623</v>
      </c>
    </row>
    <row r="1164" spans="1:13" ht="15" x14ac:dyDescent="0.35">
      <c r="A1164" s="93"/>
      <c r="B1164" s="75" t="s">
        <v>23</v>
      </c>
      <c r="C1164" s="37" t="s">
        <v>23</v>
      </c>
      <c r="D1164" s="38" t="s">
        <v>23</v>
      </c>
      <c r="E1164" s="46" t="s">
        <v>23</v>
      </c>
      <c r="F1164" s="40"/>
      <c r="G1164" s="40"/>
      <c r="H1164" s="41" t="s">
        <v>23</v>
      </c>
      <c r="I1164" s="76" t="s">
        <v>23</v>
      </c>
      <c r="J1164" s="77" t="s">
        <v>23</v>
      </c>
      <c r="K1164" s="43" t="s">
        <v>23</v>
      </c>
      <c r="L1164" s="44" t="s">
        <v>23</v>
      </c>
      <c r="M1164" s="45" t="s">
        <v>23</v>
      </c>
    </row>
    <row r="1165" spans="1:13" ht="15" x14ac:dyDescent="0.35">
      <c r="A1165" s="100" t="s">
        <v>1153</v>
      </c>
      <c r="B1165" s="75" t="s">
        <v>23</v>
      </c>
      <c r="C1165" s="37" t="s">
        <v>23</v>
      </c>
      <c r="D1165" s="38" t="s">
        <v>23</v>
      </c>
      <c r="E1165" s="46" t="s">
        <v>23</v>
      </c>
      <c r="F1165" s="40"/>
      <c r="G1165" s="40" t="s">
        <v>23</v>
      </c>
      <c r="H1165" s="41" t="s">
        <v>23</v>
      </c>
      <c r="I1165" s="76" t="s">
        <v>23</v>
      </c>
      <c r="J1165" s="77" t="s">
        <v>23</v>
      </c>
      <c r="K1165" s="43" t="s">
        <v>23</v>
      </c>
      <c r="L1165" s="44" t="s">
        <v>23</v>
      </c>
      <c r="M1165" s="45" t="s">
        <v>23</v>
      </c>
    </row>
    <row r="1166" spans="1:13" ht="15" x14ac:dyDescent="0.35">
      <c r="A1166" s="94" t="s">
        <v>1154</v>
      </c>
      <c r="B1166" s="75" t="s">
        <v>233</v>
      </c>
      <c r="C1166" s="37">
        <v>2022</v>
      </c>
      <c r="D1166" s="38">
        <v>750</v>
      </c>
      <c r="E1166" s="46">
        <v>6</v>
      </c>
      <c r="F1166" s="40">
        <v>0.13500000000000001</v>
      </c>
      <c r="G1166" s="40" t="s">
        <v>1155</v>
      </c>
      <c r="H1166" s="41" t="s">
        <v>314</v>
      </c>
      <c r="I1166" s="76">
        <v>204</v>
      </c>
      <c r="J1166" s="77">
        <v>0</v>
      </c>
      <c r="K1166" s="43">
        <v>472.17</v>
      </c>
      <c r="L1166" s="44">
        <v>70.825500000000005</v>
      </c>
      <c r="M1166" s="43">
        <v>543</v>
      </c>
    </row>
    <row r="1167" spans="1:13" ht="15" x14ac:dyDescent="0.35">
      <c r="A1167" s="94" t="s">
        <v>1156</v>
      </c>
      <c r="B1167" s="75" t="s">
        <v>233</v>
      </c>
      <c r="C1167" s="37">
        <v>2022</v>
      </c>
      <c r="D1167" s="38">
        <v>750</v>
      </c>
      <c r="E1167" s="46">
        <v>6</v>
      </c>
      <c r="F1167" s="40"/>
      <c r="G1167" s="54" t="s">
        <v>981</v>
      </c>
      <c r="H1167" s="55" t="s">
        <v>314</v>
      </c>
      <c r="I1167" s="76" t="s">
        <v>23</v>
      </c>
      <c r="J1167" s="77"/>
      <c r="K1167" s="43">
        <v>499.13043478260875</v>
      </c>
      <c r="L1167" s="44">
        <v>74.869565217391312</v>
      </c>
      <c r="M1167" s="45">
        <v>574</v>
      </c>
    </row>
    <row r="1168" spans="1:13" ht="15" x14ac:dyDescent="0.35">
      <c r="A1168" s="94" t="s">
        <v>1157</v>
      </c>
      <c r="B1168" s="75" t="s">
        <v>233</v>
      </c>
      <c r="C1168" s="37">
        <v>2022</v>
      </c>
      <c r="D1168" s="38">
        <v>750</v>
      </c>
      <c r="E1168" s="46">
        <v>12</v>
      </c>
      <c r="F1168" s="40">
        <v>0.125</v>
      </c>
      <c r="G1168" s="54" t="s">
        <v>1158</v>
      </c>
      <c r="H1168" s="55" t="s">
        <v>314</v>
      </c>
      <c r="I1168" s="76">
        <v>344</v>
      </c>
      <c r="J1168" s="77"/>
      <c r="K1168" s="43">
        <v>499.13043478260875</v>
      </c>
      <c r="L1168" s="44">
        <v>74.869565217391312</v>
      </c>
      <c r="M1168" s="45">
        <v>574</v>
      </c>
    </row>
    <row r="1169" spans="1:13" ht="15" x14ac:dyDescent="0.35">
      <c r="A1169" s="74" t="s">
        <v>1159</v>
      </c>
      <c r="B1169" s="75" t="s">
        <v>233</v>
      </c>
      <c r="C1169" s="37">
        <v>2021</v>
      </c>
      <c r="D1169" s="38">
        <v>750</v>
      </c>
      <c r="E1169" s="46">
        <v>12</v>
      </c>
      <c r="F1169" s="40"/>
      <c r="G1169" s="54" t="s">
        <v>1160</v>
      </c>
      <c r="H1169" s="55" t="s">
        <v>314</v>
      </c>
      <c r="I1169" s="76">
        <v>250</v>
      </c>
      <c r="J1169" s="77">
        <v>0</v>
      </c>
      <c r="K1169" s="43">
        <v>499.13043478260875</v>
      </c>
      <c r="L1169" s="44">
        <v>74.869565217391312</v>
      </c>
      <c r="M1169" s="45">
        <v>574</v>
      </c>
    </row>
    <row r="1170" spans="1:13" ht="15" x14ac:dyDescent="0.35">
      <c r="A1170" s="93"/>
      <c r="B1170" s="75" t="s">
        <v>23</v>
      </c>
      <c r="C1170" s="37" t="s">
        <v>23</v>
      </c>
      <c r="D1170" s="38" t="s">
        <v>23</v>
      </c>
      <c r="E1170" s="46" t="s">
        <v>23</v>
      </c>
      <c r="F1170" s="40"/>
      <c r="G1170" s="40" t="s">
        <v>23</v>
      </c>
      <c r="H1170" s="41" t="s">
        <v>23</v>
      </c>
      <c r="I1170" s="76" t="s">
        <v>23</v>
      </c>
      <c r="J1170" s="77" t="s">
        <v>23</v>
      </c>
      <c r="K1170" s="43" t="s">
        <v>23</v>
      </c>
      <c r="L1170" s="44" t="s">
        <v>23</v>
      </c>
      <c r="M1170" s="45" t="s">
        <v>23</v>
      </c>
    </row>
    <row r="1171" spans="1:13" ht="15" x14ac:dyDescent="0.35">
      <c r="A1171" s="100" t="s">
        <v>1161</v>
      </c>
      <c r="B1171" s="75" t="s">
        <v>23</v>
      </c>
      <c r="C1171" s="37" t="s">
        <v>23</v>
      </c>
      <c r="D1171" s="38" t="s">
        <v>23</v>
      </c>
      <c r="E1171" s="46" t="s">
        <v>23</v>
      </c>
      <c r="F1171" s="40"/>
      <c r="G1171" s="40" t="s">
        <v>23</v>
      </c>
      <c r="H1171" s="41" t="s">
        <v>23</v>
      </c>
      <c r="I1171" s="76" t="s">
        <v>23</v>
      </c>
      <c r="J1171" s="77" t="s">
        <v>23</v>
      </c>
      <c r="K1171" s="43" t="s">
        <v>23</v>
      </c>
      <c r="L1171" s="44" t="s">
        <v>23</v>
      </c>
      <c r="M1171" s="45" t="s">
        <v>23</v>
      </c>
    </row>
    <row r="1172" spans="1:13" ht="15" x14ac:dyDescent="0.35">
      <c r="A1172" s="74" t="s">
        <v>1162</v>
      </c>
      <c r="B1172" s="75" t="s">
        <v>233</v>
      </c>
      <c r="C1172" s="37">
        <v>2020</v>
      </c>
      <c r="D1172" s="38">
        <v>750</v>
      </c>
      <c r="E1172" s="46">
        <v>6</v>
      </c>
      <c r="F1172" s="40"/>
      <c r="G1172" s="40" t="s">
        <v>1163</v>
      </c>
      <c r="H1172" s="41" t="s">
        <v>314</v>
      </c>
      <c r="I1172" s="76">
        <v>280</v>
      </c>
      <c r="J1172" s="77">
        <v>0</v>
      </c>
      <c r="K1172" s="43">
        <v>586.95652173913049</v>
      </c>
      <c r="L1172" s="44">
        <v>88.043478260869577</v>
      </c>
      <c r="M1172" s="45">
        <v>675</v>
      </c>
    </row>
    <row r="1173" spans="1:13" ht="15" x14ac:dyDescent="0.35">
      <c r="A1173" s="93"/>
      <c r="B1173" s="75" t="s">
        <v>23</v>
      </c>
      <c r="C1173" s="37" t="s">
        <v>23</v>
      </c>
      <c r="D1173" s="38" t="s">
        <v>23</v>
      </c>
      <c r="E1173" s="46" t="s">
        <v>23</v>
      </c>
      <c r="F1173" s="40"/>
      <c r="G1173" s="40" t="s">
        <v>23</v>
      </c>
      <c r="H1173" s="41" t="s">
        <v>23</v>
      </c>
      <c r="I1173" s="76" t="s">
        <v>23</v>
      </c>
      <c r="J1173" s="77" t="s">
        <v>23</v>
      </c>
      <c r="K1173" s="43" t="s">
        <v>23</v>
      </c>
      <c r="L1173" s="44" t="s">
        <v>23</v>
      </c>
      <c r="M1173" s="45" t="s">
        <v>23</v>
      </c>
    </row>
    <row r="1174" spans="1:13" ht="15" x14ac:dyDescent="0.35">
      <c r="A1174" s="100" t="s">
        <v>1164</v>
      </c>
      <c r="B1174" s="75" t="s">
        <v>23</v>
      </c>
      <c r="C1174" s="37" t="s">
        <v>23</v>
      </c>
      <c r="D1174" s="38" t="s">
        <v>23</v>
      </c>
      <c r="E1174" s="46" t="s">
        <v>23</v>
      </c>
      <c r="F1174" s="40"/>
      <c r="G1174" s="40" t="s">
        <v>23</v>
      </c>
      <c r="H1174" s="41" t="s">
        <v>23</v>
      </c>
      <c r="I1174" s="76" t="s">
        <v>23</v>
      </c>
      <c r="J1174" s="77" t="s">
        <v>23</v>
      </c>
      <c r="K1174" s="43" t="s">
        <v>23</v>
      </c>
      <c r="L1174" s="44" t="s">
        <v>23</v>
      </c>
      <c r="M1174" s="45" t="s">
        <v>23</v>
      </c>
    </row>
    <row r="1175" spans="1:13" ht="15" x14ac:dyDescent="0.35">
      <c r="A1175" s="74" t="s">
        <v>1165</v>
      </c>
      <c r="B1175" s="75" t="s">
        <v>233</v>
      </c>
      <c r="C1175" s="37">
        <v>2021</v>
      </c>
      <c r="D1175" s="38">
        <v>750</v>
      </c>
      <c r="E1175" s="46">
        <v>6</v>
      </c>
      <c r="F1175" s="40"/>
      <c r="G1175" s="54" t="s">
        <v>940</v>
      </c>
      <c r="H1175" s="55" t="s">
        <v>23</v>
      </c>
      <c r="I1175" s="76">
        <v>274</v>
      </c>
      <c r="J1175" s="77">
        <v>0</v>
      </c>
      <c r="K1175" s="43">
        <v>553.91304347826087</v>
      </c>
      <c r="L1175" s="44">
        <v>83.086956521739125</v>
      </c>
      <c r="M1175" s="45">
        <v>637</v>
      </c>
    </row>
    <row r="1176" spans="1:13" ht="15" x14ac:dyDescent="0.35">
      <c r="A1176" s="95" t="s">
        <v>1166</v>
      </c>
      <c r="B1176" s="79" t="s">
        <v>233</v>
      </c>
      <c r="C1176" s="80">
        <v>2022</v>
      </c>
      <c r="D1176" s="81">
        <v>750</v>
      </c>
      <c r="E1176" s="39">
        <v>6</v>
      </c>
      <c r="F1176" s="82"/>
      <c r="G1176" s="108" t="s">
        <v>940</v>
      </c>
      <c r="H1176" s="108" t="s">
        <v>23</v>
      </c>
      <c r="I1176" s="76">
        <v>285</v>
      </c>
      <c r="J1176" s="86">
        <v>0</v>
      </c>
      <c r="K1176" s="43">
        <v>553.91304347826087</v>
      </c>
      <c r="L1176" s="44">
        <v>83.086956521739125</v>
      </c>
      <c r="M1176" s="45">
        <v>637</v>
      </c>
    </row>
    <row r="1177" spans="1:13" ht="15" x14ac:dyDescent="0.35">
      <c r="A1177" s="74" t="s">
        <v>1167</v>
      </c>
      <c r="B1177" s="75" t="s">
        <v>233</v>
      </c>
      <c r="C1177" s="37">
        <v>2019</v>
      </c>
      <c r="D1177" s="38">
        <v>750</v>
      </c>
      <c r="E1177" s="46">
        <v>6</v>
      </c>
      <c r="F1177" s="40"/>
      <c r="G1177" s="40" t="s">
        <v>1013</v>
      </c>
      <c r="H1177" s="41" t="s">
        <v>314</v>
      </c>
      <c r="I1177" s="76">
        <v>303</v>
      </c>
      <c r="J1177" s="77">
        <v>0</v>
      </c>
      <c r="K1177" s="43">
        <v>616.52173913043487</v>
      </c>
      <c r="L1177" s="44">
        <v>92.478260869565233</v>
      </c>
      <c r="M1177" s="45">
        <v>709</v>
      </c>
    </row>
    <row r="1178" spans="1:13" ht="15" x14ac:dyDescent="0.35">
      <c r="A1178" s="94" t="s">
        <v>1168</v>
      </c>
      <c r="B1178" s="75" t="s">
        <v>233</v>
      </c>
      <c r="C1178" s="37">
        <v>2020</v>
      </c>
      <c r="D1178" s="38">
        <v>750</v>
      </c>
      <c r="E1178" s="46">
        <v>6</v>
      </c>
      <c r="F1178" s="40"/>
      <c r="G1178" s="54" t="s">
        <v>1118</v>
      </c>
      <c r="H1178" s="55" t="s">
        <v>314</v>
      </c>
      <c r="I1178" s="76">
        <v>340</v>
      </c>
      <c r="J1178" s="77">
        <v>0</v>
      </c>
      <c r="K1178" s="43">
        <v>616.52173913043487</v>
      </c>
      <c r="L1178" s="44">
        <v>92.478260869565233</v>
      </c>
      <c r="M1178" s="45">
        <v>709</v>
      </c>
    </row>
    <row r="1179" spans="1:13" ht="15" x14ac:dyDescent="0.35">
      <c r="A1179" s="74" t="s">
        <v>1169</v>
      </c>
      <c r="B1179" s="75" t="s">
        <v>233</v>
      </c>
      <c r="C1179" s="37">
        <v>2020</v>
      </c>
      <c r="D1179" s="38">
        <v>750</v>
      </c>
      <c r="E1179" s="46">
        <v>6</v>
      </c>
      <c r="F1179" s="40"/>
      <c r="G1179" s="54" t="s">
        <v>1170</v>
      </c>
      <c r="H1179" s="55" t="s">
        <v>314</v>
      </c>
      <c r="I1179" s="76">
        <v>332</v>
      </c>
      <c r="J1179" s="77">
        <v>0</v>
      </c>
      <c r="K1179" s="43">
        <v>616.52173913043487</v>
      </c>
      <c r="L1179" s="44">
        <v>92.478260869565233</v>
      </c>
      <c r="M1179" s="45">
        <v>709</v>
      </c>
    </row>
    <row r="1180" spans="1:13" ht="15" x14ac:dyDescent="0.35">
      <c r="A1180" s="93"/>
      <c r="B1180" s="75" t="s">
        <v>23</v>
      </c>
      <c r="C1180" s="37" t="s">
        <v>23</v>
      </c>
      <c r="D1180" s="38" t="s">
        <v>23</v>
      </c>
      <c r="E1180" s="46" t="s">
        <v>23</v>
      </c>
      <c r="F1180" s="40"/>
      <c r="G1180" s="40" t="s">
        <v>23</v>
      </c>
      <c r="H1180" s="41" t="s">
        <v>23</v>
      </c>
      <c r="I1180" s="76" t="s">
        <v>23</v>
      </c>
      <c r="J1180" s="77" t="s">
        <v>23</v>
      </c>
      <c r="K1180" s="43" t="s">
        <v>23</v>
      </c>
      <c r="L1180" s="44" t="s">
        <v>23</v>
      </c>
      <c r="M1180" s="45" t="s">
        <v>23</v>
      </c>
    </row>
    <row r="1181" spans="1:13" ht="15" x14ac:dyDescent="0.35">
      <c r="A1181" s="100" t="s">
        <v>1171</v>
      </c>
      <c r="B1181" s="75" t="s">
        <v>23</v>
      </c>
      <c r="C1181" s="37" t="s">
        <v>23</v>
      </c>
      <c r="D1181" s="38" t="s">
        <v>23</v>
      </c>
      <c r="E1181" s="46" t="s">
        <v>23</v>
      </c>
      <c r="F1181" s="40"/>
      <c r="G1181" s="40" t="s">
        <v>23</v>
      </c>
      <c r="H1181" s="41" t="s">
        <v>23</v>
      </c>
      <c r="I1181" s="76" t="s">
        <v>23</v>
      </c>
      <c r="J1181" s="77" t="s">
        <v>23</v>
      </c>
      <c r="K1181" s="43" t="s">
        <v>23</v>
      </c>
      <c r="L1181" s="44" t="s">
        <v>23</v>
      </c>
      <c r="M1181" s="45" t="s">
        <v>23</v>
      </c>
    </row>
    <row r="1182" spans="1:13" ht="15" x14ac:dyDescent="0.35">
      <c r="A1182" s="95" t="s">
        <v>1172</v>
      </c>
      <c r="B1182" s="79" t="s">
        <v>233</v>
      </c>
      <c r="C1182" s="80">
        <v>2022</v>
      </c>
      <c r="D1182" s="81">
        <v>750</v>
      </c>
      <c r="E1182" s="39">
        <v>6</v>
      </c>
      <c r="F1182" s="82"/>
      <c r="G1182" s="108" t="s">
        <v>1173</v>
      </c>
      <c r="H1182" s="108" t="s">
        <v>1174</v>
      </c>
      <c r="I1182" s="76" t="s">
        <v>23</v>
      </c>
      <c r="J1182" s="86"/>
      <c r="K1182" s="43">
        <v>516.52173913043487</v>
      </c>
      <c r="L1182" s="44">
        <v>77.478260869565233</v>
      </c>
      <c r="M1182" s="45">
        <v>594</v>
      </c>
    </row>
    <row r="1183" spans="1:13" ht="15" x14ac:dyDescent="0.35">
      <c r="A1183" s="114" t="s">
        <v>1175</v>
      </c>
      <c r="B1183" s="75" t="s">
        <v>233</v>
      </c>
      <c r="C1183" s="37">
        <v>2021</v>
      </c>
      <c r="D1183" s="38">
        <v>750</v>
      </c>
      <c r="E1183" s="46">
        <v>6</v>
      </c>
      <c r="F1183" s="40"/>
      <c r="G1183" s="54" t="s">
        <v>347</v>
      </c>
      <c r="H1183" s="55" t="s">
        <v>1174</v>
      </c>
      <c r="I1183" s="76" t="s">
        <v>23</v>
      </c>
      <c r="J1183" s="77">
        <v>0</v>
      </c>
      <c r="K1183" s="43">
        <v>540</v>
      </c>
      <c r="L1183" s="44">
        <v>81</v>
      </c>
      <c r="M1183" s="45">
        <v>621</v>
      </c>
    </row>
    <row r="1184" spans="1:13" ht="15" x14ac:dyDescent="0.35">
      <c r="A1184" s="114" t="s">
        <v>1176</v>
      </c>
      <c r="B1184" s="75" t="s">
        <v>233</v>
      </c>
      <c r="C1184" s="37">
        <v>2022</v>
      </c>
      <c r="D1184" s="38">
        <v>750</v>
      </c>
      <c r="E1184" s="46">
        <v>6</v>
      </c>
      <c r="F1184" s="40"/>
      <c r="G1184" s="54" t="s">
        <v>1170</v>
      </c>
      <c r="H1184" s="55" t="s">
        <v>1174</v>
      </c>
      <c r="I1184" s="76">
        <v>290</v>
      </c>
      <c r="J1184" s="77">
        <v>0</v>
      </c>
      <c r="K1184" s="43">
        <v>563.47826086956525</v>
      </c>
      <c r="L1184" s="44">
        <v>84.521739130434781</v>
      </c>
      <c r="M1184" s="45">
        <v>648</v>
      </c>
    </row>
    <row r="1185" spans="1:13" ht="15" x14ac:dyDescent="0.35">
      <c r="A1185" s="93"/>
      <c r="B1185" s="75" t="s">
        <v>23</v>
      </c>
      <c r="C1185" s="37" t="s">
        <v>23</v>
      </c>
      <c r="D1185" s="38" t="s">
        <v>23</v>
      </c>
      <c r="E1185" s="46" t="s">
        <v>23</v>
      </c>
      <c r="F1185" s="40"/>
      <c r="G1185" s="40" t="s">
        <v>23</v>
      </c>
      <c r="H1185" s="41" t="s">
        <v>23</v>
      </c>
      <c r="I1185" s="76" t="s">
        <v>23</v>
      </c>
      <c r="J1185" s="77" t="s">
        <v>23</v>
      </c>
      <c r="K1185" s="43" t="s">
        <v>23</v>
      </c>
      <c r="L1185" s="44" t="s">
        <v>23</v>
      </c>
      <c r="M1185" s="45" t="s">
        <v>23</v>
      </c>
    </row>
    <row r="1186" spans="1:13" ht="15" x14ac:dyDescent="0.35">
      <c r="A1186" s="93"/>
      <c r="B1186" s="75" t="s">
        <v>23</v>
      </c>
      <c r="C1186" s="37" t="s">
        <v>23</v>
      </c>
      <c r="D1186" s="38" t="s">
        <v>23</v>
      </c>
      <c r="E1186" s="46" t="s">
        <v>23</v>
      </c>
      <c r="F1186" s="40"/>
      <c r="G1186" s="40" t="s">
        <v>23</v>
      </c>
      <c r="H1186" s="41" t="s">
        <v>23</v>
      </c>
      <c r="I1186" s="76" t="s">
        <v>23</v>
      </c>
      <c r="J1186" s="77" t="s">
        <v>23</v>
      </c>
      <c r="K1186" s="43" t="s">
        <v>23</v>
      </c>
      <c r="L1186" s="44" t="s">
        <v>23</v>
      </c>
      <c r="M1186" s="45" t="s">
        <v>23</v>
      </c>
    </row>
    <row r="1187" spans="1:13" ht="15" x14ac:dyDescent="0.35">
      <c r="A1187" s="100" t="s">
        <v>1177</v>
      </c>
      <c r="B1187" s="75" t="s">
        <v>23</v>
      </c>
      <c r="C1187" s="37" t="s">
        <v>23</v>
      </c>
      <c r="D1187" s="38" t="s">
        <v>23</v>
      </c>
      <c r="E1187" s="46" t="s">
        <v>23</v>
      </c>
      <c r="F1187" s="40"/>
      <c r="G1187" s="40" t="s">
        <v>23</v>
      </c>
      <c r="H1187" s="41" t="s">
        <v>23</v>
      </c>
      <c r="I1187" s="76" t="s">
        <v>23</v>
      </c>
      <c r="J1187" s="77" t="s">
        <v>23</v>
      </c>
      <c r="K1187" s="43" t="s">
        <v>23</v>
      </c>
      <c r="L1187" s="44" t="s">
        <v>23</v>
      </c>
      <c r="M1187" s="45" t="s">
        <v>23</v>
      </c>
    </row>
    <row r="1188" spans="1:13" ht="15" x14ac:dyDescent="0.35">
      <c r="A1188" s="94" t="s">
        <v>1178</v>
      </c>
      <c r="B1188" s="75" t="s">
        <v>233</v>
      </c>
      <c r="C1188" s="37">
        <v>2022</v>
      </c>
      <c r="D1188" s="38">
        <v>750</v>
      </c>
      <c r="E1188" s="46">
        <v>6</v>
      </c>
      <c r="F1188" s="40"/>
      <c r="G1188" s="40" t="s">
        <v>347</v>
      </c>
      <c r="H1188" s="41" t="s">
        <v>1179</v>
      </c>
      <c r="I1188" s="76" t="s">
        <v>23</v>
      </c>
      <c r="J1188" s="77">
        <v>0</v>
      </c>
      <c r="K1188" s="43">
        <v>493.91304347826093</v>
      </c>
      <c r="L1188" s="44">
        <v>74.08695652173914</v>
      </c>
      <c r="M1188" s="43">
        <v>568</v>
      </c>
    </row>
    <row r="1189" spans="1:13" ht="15" x14ac:dyDescent="0.35">
      <c r="A1189" s="95" t="s">
        <v>1180</v>
      </c>
      <c r="B1189" s="79" t="s">
        <v>233</v>
      </c>
      <c r="C1189" s="80">
        <v>2022</v>
      </c>
      <c r="D1189" s="81">
        <v>750</v>
      </c>
      <c r="E1189" s="39">
        <v>6</v>
      </c>
      <c r="F1189" s="82"/>
      <c r="G1189" s="108" t="s">
        <v>635</v>
      </c>
      <c r="H1189" s="108" t="s">
        <v>1179</v>
      </c>
      <c r="I1189" s="76" t="s">
        <v>23</v>
      </c>
      <c r="J1189" s="86">
        <v>0</v>
      </c>
      <c r="K1189" s="43">
        <v>493.91304347826093</v>
      </c>
      <c r="L1189" s="44">
        <v>74.08695652173914</v>
      </c>
      <c r="M1189" s="45">
        <v>568</v>
      </c>
    </row>
    <row r="1190" spans="1:13" ht="15" x14ac:dyDescent="0.35">
      <c r="A1190" s="94" t="s">
        <v>1181</v>
      </c>
      <c r="B1190" s="75" t="s">
        <v>233</v>
      </c>
      <c r="C1190" s="37">
        <v>0</v>
      </c>
      <c r="D1190" s="38">
        <v>750</v>
      </c>
      <c r="E1190" s="46">
        <v>6</v>
      </c>
      <c r="F1190" s="40"/>
      <c r="G1190" s="40" t="s">
        <v>927</v>
      </c>
      <c r="H1190" s="41" t="s">
        <v>1179</v>
      </c>
      <c r="I1190" s="76">
        <v>110</v>
      </c>
      <c r="J1190" s="77">
        <v>0</v>
      </c>
      <c r="K1190" s="43">
        <v>493.91304347826093</v>
      </c>
      <c r="L1190" s="44">
        <v>74.08695652173914</v>
      </c>
      <c r="M1190" s="45">
        <v>568</v>
      </c>
    </row>
    <row r="1191" spans="1:13" ht="15" x14ac:dyDescent="0.35">
      <c r="A1191" s="94" t="s">
        <v>1182</v>
      </c>
      <c r="B1191" s="75" t="s">
        <v>233</v>
      </c>
      <c r="C1191" s="37"/>
      <c r="D1191" s="38">
        <v>750</v>
      </c>
      <c r="E1191" s="46">
        <v>6</v>
      </c>
      <c r="F1191" s="40"/>
      <c r="G1191" s="40" t="s">
        <v>407</v>
      </c>
      <c r="H1191" s="41" t="s">
        <v>1179</v>
      </c>
      <c r="I1191" s="76">
        <v>95</v>
      </c>
      <c r="J1191" s="77">
        <v>0</v>
      </c>
      <c r="K1191" s="43">
        <v>493.91304347826093</v>
      </c>
      <c r="L1191" s="44">
        <v>74.08695652173914</v>
      </c>
      <c r="M1191" s="45">
        <v>568</v>
      </c>
    </row>
    <row r="1192" spans="1:13" ht="15" x14ac:dyDescent="0.35">
      <c r="A1192" s="114" t="s">
        <v>1182</v>
      </c>
      <c r="B1192" s="75" t="s">
        <v>233</v>
      </c>
      <c r="C1192" s="37"/>
      <c r="D1192" s="38">
        <v>375</v>
      </c>
      <c r="E1192" s="46">
        <v>6</v>
      </c>
      <c r="F1192" s="40"/>
      <c r="G1192" s="54" t="s">
        <v>407</v>
      </c>
      <c r="H1192" s="55" t="s">
        <v>1179</v>
      </c>
      <c r="I1192" s="76">
        <v>48</v>
      </c>
      <c r="J1192" s="77">
        <v>0</v>
      </c>
      <c r="K1192" s="43">
        <v>249.56521739130437</v>
      </c>
      <c r="L1192" s="44">
        <v>37.434782608695656</v>
      </c>
      <c r="M1192" s="45">
        <v>287</v>
      </c>
    </row>
    <row r="1193" spans="1:13" ht="15" x14ac:dyDescent="0.35">
      <c r="A1193" s="114" t="s">
        <v>1183</v>
      </c>
      <c r="B1193" s="75" t="s">
        <v>233</v>
      </c>
      <c r="C1193" s="37">
        <v>2019</v>
      </c>
      <c r="D1193" s="38">
        <v>750</v>
      </c>
      <c r="E1193" s="46">
        <v>6</v>
      </c>
      <c r="F1193" s="40"/>
      <c r="G1193" s="54" t="s">
        <v>1013</v>
      </c>
      <c r="H1193" s="55" t="s">
        <v>1179</v>
      </c>
      <c r="I1193" s="76">
        <v>119</v>
      </c>
      <c r="J1193" s="77">
        <v>0</v>
      </c>
      <c r="K1193" s="43">
        <v>499.13043478260875</v>
      </c>
      <c r="L1193" s="44">
        <v>74.869565217391312</v>
      </c>
      <c r="M1193" s="45">
        <v>574</v>
      </c>
    </row>
    <row r="1194" spans="1:13" ht="15" x14ac:dyDescent="0.35">
      <c r="A1194" s="95" t="s">
        <v>1184</v>
      </c>
      <c r="B1194" s="79" t="s">
        <v>233</v>
      </c>
      <c r="C1194" s="80">
        <v>2022</v>
      </c>
      <c r="D1194" s="81">
        <v>750</v>
      </c>
      <c r="E1194" s="39">
        <v>6</v>
      </c>
      <c r="F1194" s="82"/>
      <c r="G1194" s="108" t="s">
        <v>1017</v>
      </c>
      <c r="H1194" s="108" t="s">
        <v>1179</v>
      </c>
      <c r="I1194" s="76" t="s">
        <v>23</v>
      </c>
      <c r="J1194" s="86">
        <v>0</v>
      </c>
      <c r="K1194" s="43">
        <v>499.13043478260875</v>
      </c>
      <c r="L1194" s="44">
        <v>74.869565217391312</v>
      </c>
      <c r="M1194" s="45">
        <v>574</v>
      </c>
    </row>
    <row r="1195" spans="1:13" ht="15" x14ac:dyDescent="0.35">
      <c r="A1195" s="94" t="s">
        <v>1185</v>
      </c>
      <c r="B1195" s="75" t="s">
        <v>233</v>
      </c>
      <c r="C1195" s="37">
        <v>0</v>
      </c>
      <c r="D1195" s="38">
        <v>375</v>
      </c>
      <c r="E1195" s="46">
        <v>12</v>
      </c>
      <c r="F1195" s="40"/>
      <c r="G1195" s="40" t="s">
        <v>1186</v>
      </c>
      <c r="H1195" s="41" t="s">
        <v>1179</v>
      </c>
      <c r="I1195" s="76">
        <v>58</v>
      </c>
      <c r="J1195" s="77">
        <v>0</v>
      </c>
      <c r="K1195" s="43">
        <v>249.56521739130437</v>
      </c>
      <c r="L1195" s="44">
        <v>37.434782608695656</v>
      </c>
      <c r="M1195" s="45">
        <v>287</v>
      </c>
    </row>
    <row r="1196" spans="1:13" ht="15" x14ac:dyDescent="0.35">
      <c r="A1196" s="94" t="s">
        <v>1185</v>
      </c>
      <c r="B1196" s="75" t="s">
        <v>233</v>
      </c>
      <c r="C1196" s="37">
        <v>0</v>
      </c>
      <c r="D1196" s="38">
        <v>750</v>
      </c>
      <c r="E1196" s="46">
        <v>6</v>
      </c>
      <c r="F1196" s="40"/>
      <c r="G1196" s="40" t="s">
        <v>1186</v>
      </c>
      <c r="H1196" s="41" t="s">
        <v>1179</v>
      </c>
      <c r="I1196" s="76">
        <v>220.5</v>
      </c>
      <c r="J1196" s="77">
        <v>0</v>
      </c>
      <c r="K1196" s="43">
        <v>493.91304347826093</v>
      </c>
      <c r="L1196" s="44">
        <v>74.08695652173914</v>
      </c>
      <c r="M1196" s="45">
        <v>568</v>
      </c>
    </row>
    <row r="1197" spans="1:13" ht="15" x14ac:dyDescent="0.35">
      <c r="A1197" s="100" t="s">
        <v>1187</v>
      </c>
      <c r="B1197" s="75" t="s">
        <v>23</v>
      </c>
      <c r="C1197" s="37" t="s">
        <v>23</v>
      </c>
      <c r="D1197" s="38" t="s">
        <v>23</v>
      </c>
      <c r="E1197" s="46" t="s">
        <v>23</v>
      </c>
      <c r="F1197" s="40"/>
      <c r="G1197" s="40" t="s">
        <v>23</v>
      </c>
      <c r="H1197" s="41" t="s">
        <v>23</v>
      </c>
      <c r="I1197" s="76" t="s">
        <v>23</v>
      </c>
      <c r="J1197" s="77" t="s">
        <v>23</v>
      </c>
      <c r="K1197" s="43" t="s">
        <v>23</v>
      </c>
      <c r="L1197" s="44" t="s">
        <v>23</v>
      </c>
      <c r="M1197" s="45" t="s">
        <v>23</v>
      </c>
    </row>
    <row r="1198" spans="1:13" ht="15" x14ac:dyDescent="0.35">
      <c r="A1198" s="94" t="s">
        <v>1188</v>
      </c>
      <c r="B1198" s="75" t="s">
        <v>233</v>
      </c>
      <c r="C1198" s="37">
        <v>0</v>
      </c>
      <c r="D1198" s="38">
        <v>750</v>
      </c>
      <c r="E1198" s="46">
        <v>12</v>
      </c>
      <c r="F1198" s="40"/>
      <c r="G1198" s="40" t="s">
        <v>1189</v>
      </c>
      <c r="H1198" s="41" t="s">
        <v>1179</v>
      </c>
      <c r="I1198" s="76">
        <v>79</v>
      </c>
      <c r="J1198" s="77">
        <v>0</v>
      </c>
      <c r="K1198" s="43">
        <v>463.47826086956525</v>
      </c>
      <c r="L1198" s="44">
        <v>69.521739130434781</v>
      </c>
      <c r="M1198" s="45">
        <v>533</v>
      </c>
    </row>
    <row r="1199" spans="1:13" ht="15" x14ac:dyDescent="0.35">
      <c r="A1199" s="94" t="s">
        <v>1190</v>
      </c>
      <c r="B1199" s="75" t="s">
        <v>233</v>
      </c>
      <c r="C1199" s="37">
        <v>0</v>
      </c>
      <c r="D1199" s="38">
        <v>750</v>
      </c>
      <c r="E1199" s="46">
        <v>12</v>
      </c>
      <c r="F1199" s="40"/>
      <c r="G1199" s="40" t="s">
        <v>1189</v>
      </c>
      <c r="H1199" s="41" t="s">
        <v>1179</v>
      </c>
      <c r="I1199" s="76">
        <v>99</v>
      </c>
      <c r="J1199" s="77">
        <v>0</v>
      </c>
      <c r="K1199" s="43">
        <v>463.47826086956525</v>
      </c>
      <c r="L1199" s="44">
        <v>69.521739130434781</v>
      </c>
      <c r="M1199" s="45">
        <v>533</v>
      </c>
    </row>
    <row r="1200" spans="1:13" ht="15" x14ac:dyDescent="0.35">
      <c r="A1200" s="94" t="s">
        <v>1191</v>
      </c>
      <c r="B1200" s="75" t="s">
        <v>233</v>
      </c>
      <c r="C1200" s="37">
        <v>0</v>
      </c>
      <c r="D1200" s="38">
        <v>750</v>
      </c>
      <c r="E1200" s="46">
        <v>12</v>
      </c>
      <c r="F1200" s="40"/>
      <c r="G1200" s="40" t="s">
        <v>1189</v>
      </c>
      <c r="H1200" s="41" t="s">
        <v>1179</v>
      </c>
      <c r="I1200" s="76">
        <v>79</v>
      </c>
      <c r="J1200" s="77">
        <v>0</v>
      </c>
      <c r="K1200" s="43">
        <v>463.47826086956525</v>
      </c>
      <c r="L1200" s="44">
        <v>69.521739130434781</v>
      </c>
      <c r="M1200" s="45">
        <v>533</v>
      </c>
    </row>
    <row r="1201" spans="1:13" ht="15" x14ac:dyDescent="0.35">
      <c r="A1201" s="93"/>
      <c r="B1201" s="75" t="s">
        <v>23</v>
      </c>
      <c r="C1201" s="37" t="s">
        <v>23</v>
      </c>
      <c r="D1201" s="38" t="s">
        <v>23</v>
      </c>
      <c r="E1201" s="46" t="s">
        <v>23</v>
      </c>
      <c r="F1201" s="40"/>
      <c r="G1201" s="40" t="s">
        <v>23</v>
      </c>
      <c r="H1201" s="41" t="s">
        <v>23</v>
      </c>
      <c r="I1201" s="76" t="s">
        <v>23</v>
      </c>
      <c r="J1201" s="77" t="s">
        <v>23</v>
      </c>
      <c r="K1201" s="43" t="s">
        <v>23</v>
      </c>
      <c r="L1201" s="44" t="s">
        <v>23</v>
      </c>
      <c r="M1201" s="45" t="s">
        <v>23</v>
      </c>
    </row>
    <row r="1202" spans="1:13" ht="15" x14ac:dyDescent="0.35">
      <c r="A1202" s="100" t="s">
        <v>1192</v>
      </c>
      <c r="B1202" s="75" t="s">
        <v>23</v>
      </c>
      <c r="C1202" s="37" t="s">
        <v>23</v>
      </c>
      <c r="D1202" s="38" t="s">
        <v>23</v>
      </c>
      <c r="E1202" s="46" t="s">
        <v>23</v>
      </c>
      <c r="F1202" s="40"/>
      <c r="G1202" s="40" t="s">
        <v>23</v>
      </c>
      <c r="H1202" s="41" t="s">
        <v>23</v>
      </c>
      <c r="I1202" s="76" t="s">
        <v>23</v>
      </c>
      <c r="J1202" s="77" t="s">
        <v>23</v>
      </c>
      <c r="K1202" s="43" t="s">
        <v>23</v>
      </c>
      <c r="L1202" s="44" t="s">
        <v>23</v>
      </c>
      <c r="M1202" s="45" t="s">
        <v>23</v>
      </c>
    </row>
    <row r="1203" spans="1:13" ht="15" x14ac:dyDescent="0.35">
      <c r="A1203" s="94" t="s">
        <v>1193</v>
      </c>
      <c r="B1203" s="75" t="s">
        <v>233</v>
      </c>
      <c r="C1203" s="37">
        <v>0</v>
      </c>
      <c r="D1203" s="38">
        <v>750</v>
      </c>
      <c r="E1203" s="46">
        <v>12</v>
      </c>
      <c r="F1203" s="40"/>
      <c r="G1203" s="40" t="s">
        <v>1017</v>
      </c>
      <c r="H1203" s="41" t="s">
        <v>1194</v>
      </c>
      <c r="I1203" s="76">
        <v>85</v>
      </c>
      <c r="J1203" s="77">
        <v>15</v>
      </c>
      <c r="K1203" s="43">
        <v>307.82608695652175</v>
      </c>
      <c r="L1203" s="44">
        <v>46.173913043478258</v>
      </c>
      <c r="M1203" s="45">
        <v>354</v>
      </c>
    </row>
    <row r="1204" spans="1:13" ht="15" x14ac:dyDescent="0.35">
      <c r="A1204" s="95" t="s">
        <v>1195</v>
      </c>
      <c r="B1204" s="79" t="s">
        <v>233</v>
      </c>
      <c r="C1204" s="80">
        <v>0</v>
      </c>
      <c r="D1204" s="81">
        <v>750</v>
      </c>
      <c r="E1204" s="39">
        <v>12</v>
      </c>
      <c r="F1204" s="82"/>
      <c r="G1204" s="54" t="s">
        <v>635</v>
      </c>
      <c r="H1204" s="55" t="s">
        <v>1196</v>
      </c>
      <c r="I1204" s="76">
        <v>73</v>
      </c>
      <c r="J1204" s="77">
        <v>15</v>
      </c>
      <c r="K1204" s="43">
        <v>307.82608695652175</v>
      </c>
      <c r="L1204" s="44">
        <v>46.173913043478258</v>
      </c>
      <c r="M1204" s="45">
        <v>354</v>
      </c>
    </row>
    <row r="1205" spans="1:13" ht="15" x14ac:dyDescent="0.35">
      <c r="A1205" s="100" t="s">
        <v>1197</v>
      </c>
      <c r="B1205" s="75" t="s">
        <v>23</v>
      </c>
      <c r="C1205" s="37" t="s">
        <v>23</v>
      </c>
      <c r="D1205" s="38" t="s">
        <v>23</v>
      </c>
      <c r="E1205" s="46" t="s">
        <v>23</v>
      </c>
      <c r="F1205" s="40"/>
      <c r="G1205" s="40" t="s">
        <v>23</v>
      </c>
      <c r="H1205" s="41" t="s">
        <v>23</v>
      </c>
      <c r="I1205" s="76" t="s">
        <v>23</v>
      </c>
      <c r="J1205" s="77" t="s">
        <v>23</v>
      </c>
      <c r="K1205" s="43" t="s">
        <v>23</v>
      </c>
      <c r="L1205" s="44" t="s">
        <v>23</v>
      </c>
      <c r="M1205" s="45" t="s">
        <v>23</v>
      </c>
    </row>
    <row r="1206" spans="1:13" ht="15" x14ac:dyDescent="0.35">
      <c r="A1206" s="94" t="s">
        <v>1198</v>
      </c>
      <c r="B1206" s="75" t="s">
        <v>233</v>
      </c>
      <c r="C1206" s="37">
        <v>0</v>
      </c>
      <c r="D1206" s="38">
        <v>750</v>
      </c>
      <c r="E1206" s="46">
        <v>12</v>
      </c>
      <c r="F1206" s="40"/>
      <c r="G1206" s="40" t="s">
        <v>635</v>
      </c>
      <c r="H1206" s="41" t="s">
        <v>1196</v>
      </c>
      <c r="I1206" s="76">
        <v>84</v>
      </c>
      <c r="J1206" s="77">
        <v>15</v>
      </c>
      <c r="K1206" s="43">
        <v>307.82608695652175</v>
      </c>
      <c r="L1206" s="44">
        <v>46.173913043478258</v>
      </c>
      <c r="M1206" s="45">
        <v>354</v>
      </c>
    </row>
    <row r="1207" spans="1:13" ht="15" x14ac:dyDescent="0.35">
      <c r="A1207" s="94" t="s">
        <v>1199</v>
      </c>
      <c r="B1207" s="75" t="s">
        <v>233</v>
      </c>
      <c r="C1207" s="37">
        <v>0</v>
      </c>
      <c r="D1207" s="38">
        <v>750</v>
      </c>
      <c r="E1207" s="46">
        <v>12</v>
      </c>
      <c r="F1207" s="40"/>
      <c r="G1207" s="40">
        <v>0</v>
      </c>
      <c r="H1207" s="41" t="s">
        <v>1196</v>
      </c>
      <c r="I1207" s="76">
        <v>84</v>
      </c>
      <c r="J1207" s="77">
        <v>15</v>
      </c>
      <c r="K1207" s="43">
        <v>307.82608695652175</v>
      </c>
      <c r="L1207" s="44">
        <v>46.173913043478258</v>
      </c>
      <c r="M1207" s="45">
        <v>354</v>
      </c>
    </row>
    <row r="1208" spans="1:13" ht="15" x14ac:dyDescent="0.35">
      <c r="A1208" s="94" t="s">
        <v>1200</v>
      </c>
      <c r="B1208" s="75" t="s">
        <v>233</v>
      </c>
      <c r="C1208" s="37">
        <v>0</v>
      </c>
      <c r="D1208" s="38">
        <v>750</v>
      </c>
      <c r="E1208" s="46">
        <v>12</v>
      </c>
      <c r="F1208" s="40"/>
      <c r="G1208" s="40" t="s">
        <v>1013</v>
      </c>
      <c r="H1208" s="41" t="s">
        <v>1196</v>
      </c>
      <c r="I1208" s="76">
        <v>75</v>
      </c>
      <c r="J1208" s="77">
        <v>15</v>
      </c>
      <c r="K1208" s="43">
        <v>307.82608695652175</v>
      </c>
      <c r="L1208" s="44">
        <v>46.173913043478258</v>
      </c>
      <c r="M1208" s="45">
        <v>354</v>
      </c>
    </row>
    <row r="1209" spans="1:13" ht="15" x14ac:dyDescent="0.35">
      <c r="A1209" s="94"/>
      <c r="B1209" s="75"/>
      <c r="C1209" s="37"/>
      <c r="D1209" s="38"/>
      <c r="E1209" s="46"/>
      <c r="F1209" s="40"/>
      <c r="G1209" s="40"/>
      <c r="H1209" s="41"/>
      <c r="I1209" s="76" t="s">
        <v>23</v>
      </c>
      <c r="J1209" s="77"/>
      <c r="K1209" s="43" t="s">
        <v>23</v>
      </c>
      <c r="L1209" s="44" t="s">
        <v>23</v>
      </c>
      <c r="M1209" s="45" t="s">
        <v>23</v>
      </c>
    </row>
    <row r="1210" spans="1:13" ht="15" x14ac:dyDescent="0.35">
      <c r="A1210" s="100" t="s">
        <v>1201</v>
      </c>
      <c r="B1210" s="75" t="s">
        <v>23</v>
      </c>
      <c r="C1210" s="37" t="s">
        <v>23</v>
      </c>
      <c r="D1210" s="38" t="s">
        <v>23</v>
      </c>
      <c r="E1210" s="46" t="s">
        <v>23</v>
      </c>
      <c r="F1210" s="40"/>
      <c r="G1210" s="40" t="s">
        <v>23</v>
      </c>
      <c r="H1210" s="41" t="s">
        <v>23</v>
      </c>
      <c r="I1210" s="76" t="s">
        <v>23</v>
      </c>
      <c r="J1210" s="77" t="s">
        <v>23</v>
      </c>
      <c r="K1210" s="43" t="s">
        <v>23</v>
      </c>
      <c r="L1210" s="44" t="s">
        <v>23</v>
      </c>
      <c r="M1210" s="45" t="s">
        <v>23</v>
      </c>
    </row>
    <row r="1211" spans="1:13" ht="15" x14ac:dyDescent="0.35">
      <c r="A1211" s="94" t="s">
        <v>1202</v>
      </c>
      <c r="B1211" s="75" t="s">
        <v>233</v>
      </c>
      <c r="C1211" s="37">
        <v>0</v>
      </c>
      <c r="D1211" s="38">
        <v>750</v>
      </c>
      <c r="E1211" s="46">
        <v>6</v>
      </c>
      <c r="F1211" s="40"/>
      <c r="G1211" s="40">
        <v>0</v>
      </c>
      <c r="H1211" s="41" t="s">
        <v>1203</v>
      </c>
      <c r="I1211" s="76" t="s">
        <v>23</v>
      </c>
      <c r="J1211" s="77">
        <v>15</v>
      </c>
      <c r="K1211" s="43">
        <v>364.34782608695656</v>
      </c>
      <c r="L1211" s="44">
        <v>54.652173913043484</v>
      </c>
      <c r="M1211" s="45">
        <v>419</v>
      </c>
    </row>
    <row r="1212" spans="1:13" ht="15" x14ac:dyDescent="0.35">
      <c r="A1212" s="94" t="s">
        <v>1204</v>
      </c>
      <c r="B1212" s="75" t="s">
        <v>233</v>
      </c>
      <c r="C1212" s="37">
        <v>0</v>
      </c>
      <c r="D1212" s="38">
        <v>750</v>
      </c>
      <c r="E1212" s="46">
        <v>6</v>
      </c>
      <c r="F1212" s="40"/>
      <c r="G1212" s="40">
        <v>0</v>
      </c>
      <c r="H1212" s="41" t="s">
        <v>1203</v>
      </c>
      <c r="I1212" s="76">
        <v>155</v>
      </c>
      <c r="J1212" s="77">
        <v>15</v>
      </c>
      <c r="K1212" s="43">
        <v>364.34782608695656</v>
      </c>
      <c r="L1212" s="44">
        <v>54.652173913043484</v>
      </c>
      <c r="M1212" s="45">
        <v>419</v>
      </c>
    </row>
    <row r="1213" spans="1:13" ht="15" x14ac:dyDescent="0.35">
      <c r="A1213" s="94" t="s">
        <v>1205</v>
      </c>
      <c r="B1213" s="75" t="s">
        <v>233</v>
      </c>
      <c r="C1213" s="37">
        <v>0</v>
      </c>
      <c r="D1213" s="38">
        <v>750</v>
      </c>
      <c r="E1213" s="46">
        <v>6</v>
      </c>
      <c r="F1213" s="40"/>
      <c r="G1213" s="40">
        <v>0</v>
      </c>
      <c r="H1213" s="41" t="s">
        <v>1203</v>
      </c>
      <c r="I1213" s="76" t="s">
        <v>23</v>
      </c>
      <c r="J1213" s="77">
        <v>15</v>
      </c>
      <c r="K1213" s="43">
        <v>364.34782608695656</v>
      </c>
      <c r="L1213" s="44">
        <v>54.652173913043484</v>
      </c>
      <c r="M1213" s="45">
        <v>419</v>
      </c>
    </row>
    <row r="1214" spans="1:13" ht="15" x14ac:dyDescent="0.35">
      <c r="A1214" s="93"/>
      <c r="B1214" s="75"/>
      <c r="C1214" s="37"/>
      <c r="D1214" s="38"/>
      <c r="E1214" s="46"/>
      <c r="F1214" s="40"/>
      <c r="G1214" s="40" t="s">
        <v>23</v>
      </c>
      <c r="H1214" s="41" t="s">
        <v>23</v>
      </c>
      <c r="I1214" s="76" t="s">
        <v>23</v>
      </c>
      <c r="J1214" s="77"/>
      <c r="K1214" s="43" t="s">
        <v>23</v>
      </c>
      <c r="L1214" s="44" t="s">
        <v>23</v>
      </c>
      <c r="M1214" s="45" t="s">
        <v>23</v>
      </c>
    </row>
    <row r="1215" spans="1:13" ht="15" x14ac:dyDescent="0.35">
      <c r="A1215" s="100" t="s">
        <v>1206</v>
      </c>
      <c r="B1215" s="75" t="s">
        <v>23</v>
      </c>
      <c r="C1215" s="37" t="s">
        <v>23</v>
      </c>
      <c r="D1215" s="38" t="s">
        <v>23</v>
      </c>
      <c r="E1215" s="46" t="s">
        <v>23</v>
      </c>
      <c r="F1215" s="40"/>
      <c r="G1215" s="40" t="s">
        <v>23</v>
      </c>
      <c r="H1215" s="41" t="s">
        <v>23</v>
      </c>
      <c r="I1215" s="76" t="s">
        <v>23</v>
      </c>
      <c r="J1215" s="77" t="s">
        <v>23</v>
      </c>
      <c r="K1215" s="43" t="s">
        <v>23</v>
      </c>
      <c r="L1215" s="44" t="s">
        <v>23</v>
      </c>
      <c r="M1215" s="45" t="s">
        <v>23</v>
      </c>
    </row>
    <row r="1216" spans="1:13" ht="15" x14ac:dyDescent="0.35">
      <c r="A1216" s="94" t="s">
        <v>1207</v>
      </c>
      <c r="B1216" s="75" t="s">
        <v>233</v>
      </c>
      <c r="C1216" s="37">
        <v>0</v>
      </c>
      <c r="D1216" s="38">
        <v>750</v>
      </c>
      <c r="E1216" s="46">
        <v>12</v>
      </c>
      <c r="F1216" s="40"/>
      <c r="G1216" s="40">
        <v>0</v>
      </c>
      <c r="H1216" s="41" t="s">
        <v>317</v>
      </c>
      <c r="I1216" s="76">
        <v>68</v>
      </c>
      <c r="J1216" s="77">
        <v>15</v>
      </c>
      <c r="K1216" s="43">
        <v>270.43478260869568</v>
      </c>
      <c r="L1216" s="44">
        <v>40.565217391304351</v>
      </c>
      <c r="M1216" s="45">
        <v>311</v>
      </c>
    </row>
    <row r="1217" spans="1:13" ht="15" x14ac:dyDescent="0.35">
      <c r="A1217" s="94" t="s">
        <v>1208</v>
      </c>
      <c r="B1217" s="75" t="s">
        <v>233</v>
      </c>
      <c r="C1217" s="37">
        <v>0</v>
      </c>
      <c r="D1217" s="38">
        <v>750</v>
      </c>
      <c r="E1217" s="46">
        <v>12</v>
      </c>
      <c r="F1217" s="40"/>
      <c r="G1217" s="40" t="s">
        <v>347</v>
      </c>
      <c r="H1217" s="41" t="s">
        <v>317</v>
      </c>
      <c r="I1217" s="76">
        <v>75</v>
      </c>
      <c r="J1217" s="77">
        <v>15</v>
      </c>
      <c r="K1217" s="43">
        <v>293.91304347826087</v>
      </c>
      <c r="L1217" s="44">
        <v>44.086956521739133</v>
      </c>
      <c r="M1217" s="45">
        <v>338</v>
      </c>
    </row>
    <row r="1218" spans="1:13" ht="15" x14ac:dyDescent="0.35">
      <c r="A1218" s="94" t="s">
        <v>1209</v>
      </c>
      <c r="B1218" s="75" t="s">
        <v>233</v>
      </c>
      <c r="C1218" s="37">
        <v>0</v>
      </c>
      <c r="D1218" s="38">
        <v>750</v>
      </c>
      <c r="E1218" s="46">
        <v>12</v>
      </c>
      <c r="F1218" s="40"/>
      <c r="G1218" s="40" t="s">
        <v>635</v>
      </c>
      <c r="H1218" s="41" t="s">
        <v>317</v>
      </c>
      <c r="I1218" s="76" t="s">
        <v>23</v>
      </c>
      <c r="J1218" s="77">
        <v>15</v>
      </c>
      <c r="K1218" s="43">
        <v>293.91304347826087</v>
      </c>
      <c r="L1218" s="44">
        <v>44.086956521739133</v>
      </c>
      <c r="M1218" s="45">
        <v>338</v>
      </c>
    </row>
    <row r="1219" spans="1:13" ht="15" x14ac:dyDescent="0.35">
      <c r="A1219" s="94" t="s">
        <v>1207</v>
      </c>
      <c r="B1219" s="75" t="s">
        <v>233</v>
      </c>
      <c r="C1219" s="37">
        <v>0</v>
      </c>
      <c r="D1219" s="38">
        <v>3000</v>
      </c>
      <c r="E1219" s="46">
        <v>12</v>
      </c>
      <c r="F1219" s="40"/>
      <c r="G1219" s="40">
        <v>0</v>
      </c>
      <c r="H1219" s="41" t="s">
        <v>317</v>
      </c>
      <c r="I1219" s="76">
        <v>375</v>
      </c>
      <c r="J1219" s="77"/>
      <c r="K1219" s="43">
        <v>1018.2608695652175</v>
      </c>
      <c r="L1219" s="44">
        <v>152.73913043478262</v>
      </c>
      <c r="M1219" s="45">
        <v>1171</v>
      </c>
    </row>
    <row r="1220" spans="1:13" ht="15" x14ac:dyDescent="0.35">
      <c r="A1220" s="94" t="s">
        <v>1210</v>
      </c>
      <c r="B1220" s="75" t="s">
        <v>233</v>
      </c>
      <c r="C1220" s="37">
        <v>0</v>
      </c>
      <c r="D1220" s="38">
        <v>750</v>
      </c>
      <c r="E1220" s="46">
        <v>12</v>
      </c>
      <c r="F1220" s="40"/>
      <c r="G1220" s="40">
        <v>0</v>
      </c>
      <c r="H1220" s="41" t="s">
        <v>317</v>
      </c>
      <c r="I1220" s="76">
        <v>69</v>
      </c>
      <c r="J1220" s="77">
        <v>15</v>
      </c>
      <c r="K1220" s="43">
        <v>270.43478260869568</v>
      </c>
      <c r="L1220" s="44">
        <v>40.565217391304351</v>
      </c>
      <c r="M1220" s="45">
        <v>311</v>
      </c>
    </row>
    <row r="1221" spans="1:13" ht="15" x14ac:dyDescent="0.35">
      <c r="A1221" s="94" t="s">
        <v>1211</v>
      </c>
      <c r="B1221" s="75" t="s">
        <v>233</v>
      </c>
      <c r="C1221" s="37">
        <v>0</v>
      </c>
      <c r="D1221" s="38">
        <v>750</v>
      </c>
      <c r="E1221" s="46">
        <v>12</v>
      </c>
      <c r="F1221" s="40"/>
      <c r="G1221" s="40">
        <v>0</v>
      </c>
      <c r="H1221" s="41" t="s">
        <v>317</v>
      </c>
      <c r="I1221" s="76">
        <v>69</v>
      </c>
      <c r="J1221" s="77">
        <v>15</v>
      </c>
      <c r="K1221" s="43">
        <v>276.52173913043481</v>
      </c>
      <c r="L1221" s="44">
        <v>41.478260869565219</v>
      </c>
      <c r="M1221" s="45">
        <v>318</v>
      </c>
    </row>
    <row r="1222" spans="1:13" ht="15" x14ac:dyDescent="0.35">
      <c r="A1222" s="94" t="s">
        <v>1210</v>
      </c>
      <c r="B1222" s="75" t="s">
        <v>233</v>
      </c>
      <c r="C1222" s="37">
        <v>0</v>
      </c>
      <c r="D1222" s="38">
        <v>3000</v>
      </c>
      <c r="E1222" s="46">
        <v>12</v>
      </c>
      <c r="F1222" s="40"/>
      <c r="G1222" s="40">
        <v>0</v>
      </c>
      <c r="H1222" s="41" t="s">
        <v>317</v>
      </c>
      <c r="I1222" s="76">
        <v>375</v>
      </c>
      <c r="J1222" s="77"/>
      <c r="K1222" s="43">
        <v>1018.2608695652175</v>
      </c>
      <c r="L1222" s="44">
        <v>152.73913043478262</v>
      </c>
      <c r="M1222" s="45">
        <v>1171</v>
      </c>
    </row>
    <row r="1223" spans="1:13" ht="15" x14ac:dyDescent="0.35">
      <c r="A1223" s="94" t="s">
        <v>1212</v>
      </c>
      <c r="B1223" s="75" t="s">
        <v>233</v>
      </c>
      <c r="C1223" s="37">
        <v>0</v>
      </c>
      <c r="D1223" s="38">
        <v>750</v>
      </c>
      <c r="E1223" s="46">
        <v>12</v>
      </c>
      <c r="F1223" s="40"/>
      <c r="G1223" s="40">
        <v>0</v>
      </c>
      <c r="H1223" s="41" t="s">
        <v>317</v>
      </c>
      <c r="I1223" s="76">
        <v>75</v>
      </c>
      <c r="J1223" s="77">
        <v>15</v>
      </c>
      <c r="K1223" s="43">
        <v>270.43478260869568</v>
      </c>
      <c r="L1223" s="44">
        <v>40.565217391304351</v>
      </c>
      <c r="M1223" s="45">
        <v>311</v>
      </c>
    </row>
    <row r="1224" spans="1:13" ht="15" x14ac:dyDescent="0.35">
      <c r="A1224" s="94" t="s">
        <v>1213</v>
      </c>
      <c r="B1224" s="75" t="s">
        <v>233</v>
      </c>
      <c r="C1224" s="37">
        <v>0</v>
      </c>
      <c r="D1224" s="38">
        <v>750</v>
      </c>
      <c r="E1224" s="46">
        <v>12</v>
      </c>
      <c r="F1224" s="40"/>
      <c r="G1224" s="40" t="s">
        <v>1017</v>
      </c>
      <c r="H1224" s="41" t="s">
        <v>317</v>
      </c>
      <c r="I1224" s="76">
        <v>82</v>
      </c>
      <c r="J1224" s="77">
        <v>15</v>
      </c>
      <c r="K1224" s="43">
        <v>293.91304347826087</v>
      </c>
      <c r="L1224" s="44">
        <v>44.086956521739133</v>
      </c>
      <c r="M1224" s="45">
        <v>338</v>
      </c>
    </row>
    <row r="1225" spans="1:13" ht="15" x14ac:dyDescent="0.35">
      <c r="A1225" s="94" t="s">
        <v>1214</v>
      </c>
      <c r="B1225" s="75" t="s">
        <v>233</v>
      </c>
      <c r="C1225" s="37">
        <v>0</v>
      </c>
      <c r="D1225" s="38">
        <v>750</v>
      </c>
      <c r="E1225" s="46">
        <v>12</v>
      </c>
      <c r="F1225" s="40"/>
      <c r="G1225" s="40" t="s">
        <v>1013</v>
      </c>
      <c r="H1225" s="41" t="s">
        <v>317</v>
      </c>
      <c r="I1225" s="76" t="s">
        <v>23</v>
      </c>
      <c r="J1225" s="77">
        <v>15</v>
      </c>
      <c r="K1225" s="43">
        <v>293.91304347826087</v>
      </c>
      <c r="L1225" s="44">
        <v>44.086956521739133</v>
      </c>
      <c r="M1225" s="45">
        <v>338</v>
      </c>
    </row>
    <row r="1226" spans="1:13" ht="15" x14ac:dyDescent="0.35">
      <c r="A1226" s="94" t="s">
        <v>1212</v>
      </c>
      <c r="B1226" s="75" t="s">
        <v>233</v>
      </c>
      <c r="C1226" s="37">
        <v>0</v>
      </c>
      <c r="D1226" s="38">
        <v>3000</v>
      </c>
      <c r="E1226" s="46">
        <v>12</v>
      </c>
      <c r="F1226" s="40"/>
      <c r="G1226" s="40">
        <v>0</v>
      </c>
      <c r="H1226" s="41" t="s">
        <v>317</v>
      </c>
      <c r="I1226" s="76">
        <v>375</v>
      </c>
      <c r="J1226" s="77"/>
      <c r="K1226" s="43">
        <v>1018.2608695652175</v>
      </c>
      <c r="L1226" s="44">
        <v>152.73913043478262</v>
      </c>
      <c r="M1226" s="45">
        <v>1171</v>
      </c>
    </row>
    <row r="1227" spans="1:13" ht="15" x14ac:dyDescent="0.35">
      <c r="A1227" s="93"/>
      <c r="B1227" s="75" t="s">
        <v>23</v>
      </c>
      <c r="C1227" s="37" t="s">
        <v>23</v>
      </c>
      <c r="D1227" s="38" t="s">
        <v>23</v>
      </c>
      <c r="E1227" s="46" t="s">
        <v>23</v>
      </c>
      <c r="F1227" s="40"/>
      <c r="G1227" s="40" t="s">
        <v>23</v>
      </c>
      <c r="H1227" s="41" t="s">
        <v>23</v>
      </c>
      <c r="I1227" s="76" t="s">
        <v>23</v>
      </c>
      <c r="J1227" s="77" t="s">
        <v>23</v>
      </c>
      <c r="K1227" s="43" t="s">
        <v>23</v>
      </c>
      <c r="L1227" s="44" t="s">
        <v>23</v>
      </c>
      <c r="M1227" s="45" t="s">
        <v>23</v>
      </c>
    </row>
    <row r="1228" spans="1:13" ht="15" x14ac:dyDescent="0.35">
      <c r="A1228" s="100" t="s">
        <v>1215</v>
      </c>
      <c r="B1228" s="75" t="s">
        <v>23</v>
      </c>
      <c r="C1228" s="37" t="s">
        <v>23</v>
      </c>
      <c r="D1228" s="38" t="s">
        <v>23</v>
      </c>
      <c r="E1228" s="46" t="s">
        <v>23</v>
      </c>
      <c r="F1228" s="40"/>
      <c r="G1228" s="40" t="s">
        <v>23</v>
      </c>
      <c r="H1228" s="41" t="s">
        <v>23</v>
      </c>
      <c r="I1228" s="76" t="s">
        <v>23</v>
      </c>
      <c r="J1228" s="77" t="s">
        <v>23</v>
      </c>
      <c r="K1228" s="43" t="s">
        <v>23</v>
      </c>
      <c r="L1228" s="44" t="s">
        <v>23</v>
      </c>
      <c r="M1228" s="45" t="s">
        <v>23</v>
      </c>
    </row>
    <row r="1229" spans="1:13" ht="15" x14ac:dyDescent="0.35">
      <c r="A1229" s="94" t="s">
        <v>1216</v>
      </c>
      <c r="B1229" s="75" t="s">
        <v>233</v>
      </c>
      <c r="C1229" s="37">
        <v>0</v>
      </c>
      <c r="D1229" s="38">
        <v>750</v>
      </c>
      <c r="E1229" s="46">
        <v>12</v>
      </c>
      <c r="F1229" s="40"/>
      <c r="G1229" s="40">
        <v>0</v>
      </c>
      <c r="H1229" s="41" t="s">
        <v>1217</v>
      </c>
      <c r="I1229" s="76">
        <v>66</v>
      </c>
      <c r="J1229" s="77">
        <v>15</v>
      </c>
      <c r="K1229" s="43">
        <v>283.47826086956525</v>
      </c>
      <c r="L1229" s="44">
        <v>42.521739130434788</v>
      </c>
      <c r="M1229" s="45">
        <v>326</v>
      </c>
    </row>
    <row r="1230" spans="1:13" ht="15" x14ac:dyDescent="0.35">
      <c r="A1230" s="94" t="s">
        <v>1218</v>
      </c>
      <c r="B1230" s="75" t="s">
        <v>233</v>
      </c>
      <c r="C1230" s="37">
        <v>0</v>
      </c>
      <c r="D1230" s="38">
        <v>750</v>
      </c>
      <c r="E1230" s="46">
        <v>12</v>
      </c>
      <c r="F1230" s="40"/>
      <c r="G1230" s="40">
        <v>0</v>
      </c>
      <c r="H1230" s="41" t="s">
        <v>1217</v>
      </c>
      <c r="I1230" s="76">
        <v>68</v>
      </c>
      <c r="J1230" s="77">
        <v>15</v>
      </c>
      <c r="K1230" s="43">
        <v>283.47826086956525</v>
      </c>
      <c r="L1230" s="44">
        <v>42.521739130434788</v>
      </c>
      <c r="M1230" s="45">
        <v>326</v>
      </c>
    </row>
    <row r="1231" spans="1:13" ht="15" x14ac:dyDescent="0.35">
      <c r="A1231" s="94" t="s">
        <v>1219</v>
      </c>
      <c r="B1231" s="75" t="s">
        <v>233</v>
      </c>
      <c r="C1231" s="37">
        <v>0</v>
      </c>
      <c r="D1231" s="38">
        <v>750</v>
      </c>
      <c r="E1231" s="46">
        <v>12</v>
      </c>
      <c r="F1231" s="40"/>
      <c r="G1231" s="40">
        <v>0</v>
      </c>
      <c r="H1231" s="41" t="s">
        <v>1217</v>
      </c>
      <c r="I1231" s="76">
        <v>65</v>
      </c>
      <c r="J1231" s="77">
        <v>15</v>
      </c>
      <c r="K1231" s="43">
        <v>283.47826086956525</v>
      </c>
      <c r="L1231" s="44">
        <v>42.521739130434788</v>
      </c>
      <c r="M1231" s="45">
        <v>326</v>
      </c>
    </row>
    <row r="1232" spans="1:13" ht="15" x14ac:dyDescent="0.35">
      <c r="A1232" s="93"/>
      <c r="B1232" s="75" t="s">
        <v>23</v>
      </c>
      <c r="C1232" s="37" t="s">
        <v>23</v>
      </c>
      <c r="D1232" s="38" t="s">
        <v>23</v>
      </c>
      <c r="E1232" s="46" t="s">
        <v>23</v>
      </c>
      <c r="F1232" s="40"/>
      <c r="G1232" s="40" t="s">
        <v>23</v>
      </c>
      <c r="H1232" s="41" t="s">
        <v>23</v>
      </c>
      <c r="I1232" s="76" t="s">
        <v>23</v>
      </c>
      <c r="J1232" s="77" t="s">
        <v>23</v>
      </c>
      <c r="K1232" s="43" t="s">
        <v>23</v>
      </c>
      <c r="L1232" s="44" t="s">
        <v>23</v>
      </c>
      <c r="M1232" s="45" t="s">
        <v>23</v>
      </c>
    </row>
    <row r="1233" spans="1:13" ht="15" x14ac:dyDescent="0.35">
      <c r="A1233" s="100"/>
      <c r="B1233" s="75"/>
      <c r="C1233" s="37"/>
      <c r="D1233" s="38"/>
      <c r="E1233" s="46"/>
      <c r="F1233" s="40"/>
      <c r="G1233" s="40"/>
      <c r="H1233" s="41"/>
      <c r="I1233" s="76"/>
      <c r="J1233" s="77"/>
      <c r="K1233" s="43"/>
      <c r="L1233" s="44"/>
      <c r="M1233" s="45"/>
    </row>
    <row r="1234" spans="1:13" ht="15" x14ac:dyDescent="0.35">
      <c r="A1234" s="94"/>
      <c r="B1234" s="75"/>
      <c r="C1234" s="37"/>
      <c r="D1234" s="38"/>
      <c r="E1234" s="46"/>
      <c r="F1234" s="40"/>
      <c r="G1234" s="40"/>
      <c r="H1234" s="41"/>
      <c r="I1234" s="76"/>
      <c r="J1234" s="77"/>
      <c r="K1234" s="43"/>
      <c r="L1234" s="44"/>
      <c r="M1234" s="45"/>
    </row>
    <row r="1235" spans="1:13" ht="15" x14ac:dyDescent="0.35">
      <c r="A1235" s="94"/>
      <c r="B1235" s="75"/>
      <c r="C1235" s="37"/>
      <c r="D1235" s="38"/>
      <c r="E1235" s="46"/>
      <c r="F1235" s="40"/>
      <c r="G1235" s="40"/>
      <c r="H1235" s="41"/>
      <c r="I1235" s="76"/>
      <c r="J1235" s="77"/>
      <c r="K1235" s="43"/>
      <c r="L1235" s="44"/>
      <c r="M1235" s="45"/>
    </row>
    <row r="1236" spans="1:13" ht="15" x14ac:dyDescent="0.35">
      <c r="A1236" s="94"/>
      <c r="B1236" s="75"/>
      <c r="C1236" s="37"/>
      <c r="D1236" s="38"/>
      <c r="E1236" s="46"/>
      <c r="F1236" s="40"/>
      <c r="G1236" s="40"/>
      <c r="H1236" s="41"/>
      <c r="I1236" s="76"/>
      <c r="J1236" s="77"/>
      <c r="K1236" s="43"/>
      <c r="L1236" s="44"/>
      <c r="M1236" s="45"/>
    </row>
    <row r="1237" spans="1:13" ht="15" x14ac:dyDescent="0.35">
      <c r="A1237" s="93"/>
      <c r="B1237" s="75" t="s">
        <v>23</v>
      </c>
      <c r="C1237" s="37" t="s">
        <v>23</v>
      </c>
      <c r="D1237" s="38" t="s">
        <v>23</v>
      </c>
      <c r="E1237" s="46" t="s">
        <v>23</v>
      </c>
      <c r="F1237" s="40"/>
      <c r="G1237" s="40" t="s">
        <v>23</v>
      </c>
      <c r="H1237" s="41" t="s">
        <v>23</v>
      </c>
      <c r="I1237" s="76" t="s">
        <v>23</v>
      </c>
      <c r="J1237" s="77" t="s">
        <v>23</v>
      </c>
      <c r="K1237" s="43" t="s">
        <v>23</v>
      </c>
      <c r="L1237" s="44" t="s">
        <v>23</v>
      </c>
      <c r="M1237" s="45" t="s">
        <v>23</v>
      </c>
    </row>
    <row r="1238" spans="1:13" ht="15" x14ac:dyDescent="0.35">
      <c r="A1238" s="93" t="s">
        <v>1220</v>
      </c>
      <c r="B1238" s="75" t="s">
        <v>23</v>
      </c>
      <c r="C1238" s="37" t="s">
        <v>23</v>
      </c>
      <c r="D1238" s="38" t="s">
        <v>23</v>
      </c>
      <c r="E1238" s="46" t="s">
        <v>23</v>
      </c>
      <c r="F1238" s="40"/>
      <c r="G1238" s="40" t="s">
        <v>23</v>
      </c>
      <c r="H1238" s="41" t="s">
        <v>23</v>
      </c>
      <c r="I1238" s="76" t="s">
        <v>23</v>
      </c>
      <c r="J1238" s="77" t="s">
        <v>23</v>
      </c>
      <c r="K1238" s="43" t="s">
        <v>23</v>
      </c>
      <c r="L1238" s="44" t="s">
        <v>23</v>
      </c>
      <c r="M1238" s="45" t="s">
        <v>23</v>
      </c>
    </row>
    <row r="1239" spans="1:13" ht="15" x14ac:dyDescent="0.35">
      <c r="A1239" s="100" t="s">
        <v>1221</v>
      </c>
      <c r="B1239" s="75" t="s">
        <v>23</v>
      </c>
      <c r="C1239" s="37" t="s">
        <v>23</v>
      </c>
      <c r="D1239" s="38" t="s">
        <v>23</v>
      </c>
      <c r="E1239" s="46" t="s">
        <v>23</v>
      </c>
      <c r="F1239" s="40"/>
      <c r="G1239" s="40" t="s">
        <v>23</v>
      </c>
      <c r="H1239" s="41" t="s">
        <v>23</v>
      </c>
      <c r="I1239" s="76" t="s">
        <v>23</v>
      </c>
      <c r="J1239" s="77" t="s">
        <v>23</v>
      </c>
      <c r="K1239" s="43" t="s">
        <v>23</v>
      </c>
      <c r="L1239" s="44" t="s">
        <v>23</v>
      </c>
      <c r="M1239" s="45" t="s">
        <v>23</v>
      </c>
    </row>
    <row r="1240" spans="1:13" ht="15" x14ac:dyDescent="0.35">
      <c r="A1240" s="94" t="s">
        <v>1222</v>
      </c>
      <c r="B1240" s="75">
        <v>0</v>
      </c>
      <c r="C1240" s="37">
        <v>0</v>
      </c>
      <c r="D1240" s="38">
        <v>750</v>
      </c>
      <c r="E1240" s="46">
        <v>6</v>
      </c>
      <c r="F1240" s="40"/>
      <c r="G1240" s="40" t="s">
        <v>1223</v>
      </c>
      <c r="H1240" s="41" t="s">
        <v>1224</v>
      </c>
      <c r="I1240" s="76" t="s">
        <v>23</v>
      </c>
      <c r="J1240" s="77">
        <v>15</v>
      </c>
      <c r="K1240" s="43">
        <v>468.69565217391306</v>
      </c>
      <c r="L1240" s="44">
        <v>70.304347826086953</v>
      </c>
      <c r="M1240" s="45">
        <v>539</v>
      </c>
    </row>
    <row r="1241" spans="1:13" ht="15" x14ac:dyDescent="0.35">
      <c r="A1241" s="94" t="s">
        <v>1225</v>
      </c>
      <c r="B1241" s="75">
        <v>0</v>
      </c>
      <c r="C1241" s="37">
        <v>0</v>
      </c>
      <c r="D1241" s="38">
        <v>500</v>
      </c>
      <c r="E1241" s="46">
        <v>6</v>
      </c>
      <c r="F1241" s="40"/>
      <c r="G1241" s="40" t="s">
        <v>1223</v>
      </c>
      <c r="H1241" s="41" t="s">
        <v>1224</v>
      </c>
      <c r="I1241" s="76" t="s">
        <v>23</v>
      </c>
      <c r="J1241" s="77">
        <v>15</v>
      </c>
      <c r="K1241" s="43">
        <v>869.57</v>
      </c>
      <c r="L1241" s="44">
        <v>130.43549999999999</v>
      </c>
      <c r="M1241" s="45">
        <v>1000</v>
      </c>
    </row>
    <row r="1242" spans="1:13" ht="15" x14ac:dyDescent="0.35">
      <c r="A1242" s="94" t="s">
        <v>1226</v>
      </c>
      <c r="B1242" s="75"/>
      <c r="C1242" s="37"/>
      <c r="D1242" s="38">
        <v>750</v>
      </c>
      <c r="E1242" s="46">
        <v>6</v>
      </c>
      <c r="F1242" s="40"/>
      <c r="G1242" s="40" t="s">
        <v>1223</v>
      </c>
      <c r="H1242" s="41" t="s">
        <v>1224</v>
      </c>
      <c r="I1242" s="76" t="s">
        <v>23</v>
      </c>
      <c r="J1242" s="77">
        <v>15</v>
      </c>
      <c r="K1242" s="43">
        <v>726.95652173913049</v>
      </c>
      <c r="L1242" s="44">
        <v>109.04347826086958</v>
      </c>
      <c r="M1242" s="45">
        <v>836</v>
      </c>
    </row>
    <row r="1243" spans="1:13" ht="15" x14ac:dyDescent="0.35">
      <c r="A1243" s="94" t="s">
        <v>1227</v>
      </c>
      <c r="B1243" s="75"/>
      <c r="C1243" s="37"/>
      <c r="D1243" s="38">
        <v>750</v>
      </c>
      <c r="E1243" s="46">
        <v>6</v>
      </c>
      <c r="F1243" s="40"/>
      <c r="G1243" s="40" t="s">
        <v>1223</v>
      </c>
      <c r="H1243" s="41" t="s">
        <v>1224</v>
      </c>
      <c r="I1243" s="76" t="s">
        <v>23</v>
      </c>
      <c r="J1243" s="77">
        <v>15</v>
      </c>
      <c r="K1243" s="43">
        <v>923.47826086956525</v>
      </c>
      <c r="L1243" s="44">
        <v>138.52173913043478</v>
      </c>
      <c r="M1243" s="45">
        <v>1062</v>
      </c>
    </row>
    <row r="1244" spans="1:13" ht="15" x14ac:dyDescent="0.35">
      <c r="A1244" s="94" t="s">
        <v>1228</v>
      </c>
      <c r="B1244" s="75">
        <v>0</v>
      </c>
      <c r="C1244" s="37">
        <v>0</v>
      </c>
      <c r="D1244" s="38">
        <v>750</v>
      </c>
      <c r="E1244" s="46">
        <v>6</v>
      </c>
      <c r="F1244" s="40"/>
      <c r="G1244" s="40" t="s">
        <v>1223</v>
      </c>
      <c r="H1244" s="41" t="s">
        <v>1224</v>
      </c>
      <c r="I1244" s="76" t="s">
        <v>23</v>
      </c>
      <c r="J1244" s="77">
        <v>15</v>
      </c>
      <c r="K1244" s="43">
        <v>468.69565217391306</v>
      </c>
      <c r="L1244" s="44">
        <v>70.304347826086953</v>
      </c>
      <c r="M1244" s="45">
        <v>539</v>
      </c>
    </row>
    <row r="1245" spans="1:13" ht="15" x14ac:dyDescent="0.35">
      <c r="A1245" s="93"/>
      <c r="B1245" s="75" t="s">
        <v>23</v>
      </c>
      <c r="C1245" s="37" t="s">
        <v>23</v>
      </c>
      <c r="D1245" s="38" t="s">
        <v>23</v>
      </c>
      <c r="E1245" s="46" t="s">
        <v>23</v>
      </c>
      <c r="F1245" s="40"/>
      <c r="G1245" s="40" t="s">
        <v>23</v>
      </c>
      <c r="H1245" s="41" t="s">
        <v>23</v>
      </c>
      <c r="I1245" s="76" t="s">
        <v>23</v>
      </c>
      <c r="J1245" s="77" t="s">
        <v>23</v>
      </c>
      <c r="K1245" s="43" t="s">
        <v>23</v>
      </c>
      <c r="L1245" s="44" t="s">
        <v>23</v>
      </c>
      <c r="M1245" s="45" t="s">
        <v>23</v>
      </c>
    </row>
    <row r="1246" spans="1:13" ht="16.2" x14ac:dyDescent="0.35">
      <c r="A1246" s="169"/>
      <c r="B1246" s="169"/>
      <c r="C1246" s="169"/>
      <c r="D1246" s="169"/>
      <c r="E1246" s="169"/>
      <c r="F1246" s="40"/>
      <c r="G1246" s="40"/>
      <c r="H1246" s="41"/>
      <c r="I1246" s="76" t="s">
        <v>23</v>
      </c>
      <c r="J1246" s="77"/>
      <c r="K1246" s="43" t="s">
        <v>23</v>
      </c>
      <c r="L1246" s="44" t="s">
        <v>23</v>
      </c>
      <c r="M1246" s="45" t="s">
        <v>23</v>
      </c>
    </row>
    <row r="1247" spans="1:13" ht="15" x14ac:dyDescent="0.35">
      <c r="A1247" s="94" t="s">
        <v>1229</v>
      </c>
      <c r="B1247" s="75">
        <v>0</v>
      </c>
      <c r="C1247" s="37">
        <v>0</v>
      </c>
      <c r="D1247" s="38">
        <v>750</v>
      </c>
      <c r="E1247" s="46">
        <v>12</v>
      </c>
      <c r="F1247" s="40"/>
      <c r="G1247" s="40">
        <v>0</v>
      </c>
      <c r="H1247" s="41" t="s">
        <v>1230</v>
      </c>
      <c r="I1247" s="76">
        <v>45</v>
      </c>
      <c r="J1247" s="77">
        <v>15</v>
      </c>
      <c r="K1247" s="43">
        <v>141.73913043478262</v>
      </c>
      <c r="L1247" s="44">
        <v>21.260869565217394</v>
      </c>
      <c r="M1247" s="45">
        <v>163</v>
      </c>
    </row>
    <row r="1248" spans="1:13" ht="15" x14ac:dyDescent="0.35">
      <c r="A1248" s="94" t="s">
        <v>1231</v>
      </c>
      <c r="B1248" s="75">
        <v>0</v>
      </c>
      <c r="C1248" s="37">
        <v>0</v>
      </c>
      <c r="D1248" s="38">
        <v>750</v>
      </c>
      <c r="E1248" s="46">
        <v>12</v>
      </c>
      <c r="F1248" s="40"/>
      <c r="G1248" s="40">
        <v>0</v>
      </c>
      <c r="H1248" s="41" t="s">
        <v>1230</v>
      </c>
      <c r="I1248" s="76">
        <v>45</v>
      </c>
      <c r="J1248" s="77">
        <v>15</v>
      </c>
      <c r="K1248" s="43">
        <v>141.73913043478262</v>
      </c>
      <c r="L1248" s="44">
        <v>21.260869565217394</v>
      </c>
      <c r="M1248" s="45">
        <v>163</v>
      </c>
    </row>
    <row r="1249" spans="1:13" ht="15" x14ac:dyDescent="0.35">
      <c r="A1249" s="94" t="s">
        <v>1232</v>
      </c>
      <c r="B1249" s="75">
        <v>0</v>
      </c>
      <c r="C1249" s="37">
        <v>0</v>
      </c>
      <c r="D1249" s="38">
        <v>750</v>
      </c>
      <c r="E1249" s="46">
        <v>12</v>
      </c>
      <c r="F1249" s="40"/>
      <c r="G1249" s="40">
        <v>0</v>
      </c>
      <c r="H1249" s="41" t="s">
        <v>1230</v>
      </c>
      <c r="I1249" s="76">
        <v>45</v>
      </c>
      <c r="J1249" s="77">
        <v>15</v>
      </c>
      <c r="K1249" s="43">
        <v>141.73913043478262</v>
      </c>
      <c r="L1249" s="44">
        <v>21.260869565217394</v>
      </c>
      <c r="M1249" s="45">
        <v>163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FE482-948F-4CB1-A658-07F7B8E2903B}">
  <dimension ref="A1:M1237"/>
  <sheetViews>
    <sheetView tabSelected="1" topLeftCell="A49" workbookViewId="0">
      <selection activeCell="A63" sqref="A63"/>
    </sheetView>
  </sheetViews>
  <sheetFormatPr defaultRowHeight="15.6" x14ac:dyDescent="0.3"/>
  <cols>
    <col min="1" max="1" width="54.6640625" style="171" customWidth="1"/>
    <col min="2" max="2" width="5" style="172" customWidth="1"/>
    <col min="3" max="3" width="9.44140625" style="173" customWidth="1"/>
    <col min="4" max="4" width="7.44140625" style="174" customWidth="1"/>
    <col min="5" max="5" width="5.5546875" style="174" hidden="1" customWidth="1"/>
    <col min="6" max="6" width="11.33203125" style="175" hidden="1" customWidth="1"/>
    <col min="7" max="7" width="32.109375" style="175" hidden="1" customWidth="1"/>
    <col min="8" max="8" width="18.109375" style="176" hidden="1" customWidth="1"/>
    <col min="9" max="9" width="14.109375" style="176" hidden="1" customWidth="1"/>
    <col min="10" max="10" width="6.109375" style="181" hidden="1" customWidth="1"/>
    <col min="11" max="11" width="14" style="191" customWidth="1"/>
    <col min="12" max="12" width="9.88671875" style="191" hidden="1" customWidth="1"/>
    <col min="13" max="13" width="13.109375" style="192" customWidth="1"/>
    <col min="14" max="16384" width="8.88671875" style="170"/>
  </cols>
  <sheetData>
    <row r="1" spans="1:13" x14ac:dyDescent="0.3">
      <c r="I1" s="177"/>
      <c r="J1" s="178"/>
      <c r="K1" s="177"/>
      <c r="L1" s="177"/>
      <c r="M1" s="179"/>
    </row>
    <row r="2" spans="1:13" x14ac:dyDescent="0.3">
      <c r="I2" s="180"/>
      <c r="K2" s="182"/>
      <c r="L2" s="183"/>
      <c r="M2" s="184"/>
    </row>
    <row r="3" spans="1:13" ht="14.4" x14ac:dyDescent="0.3">
      <c r="A3" s="185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</row>
    <row r="4" spans="1:13" x14ac:dyDescent="0.3">
      <c r="A4" s="187"/>
      <c r="B4" s="188"/>
      <c r="F4" s="189"/>
      <c r="G4" s="189"/>
      <c r="H4" s="190"/>
      <c r="I4" s="190"/>
    </row>
    <row r="5" spans="1:13" x14ac:dyDescent="0.3">
      <c r="A5" s="193" t="s">
        <v>0</v>
      </c>
      <c r="B5" s="194"/>
      <c r="C5" s="195" t="s">
        <v>1233</v>
      </c>
      <c r="F5" s="189"/>
      <c r="G5" s="189"/>
      <c r="H5" s="190"/>
      <c r="I5" s="190"/>
    </row>
    <row r="6" spans="1:13" x14ac:dyDescent="0.3">
      <c r="A6" s="193"/>
      <c r="B6" s="196"/>
      <c r="C6" s="195"/>
      <c r="F6" s="189"/>
      <c r="G6" s="189"/>
      <c r="H6" s="190"/>
      <c r="I6" s="190"/>
    </row>
    <row r="7" spans="1:13" ht="14.4" x14ac:dyDescent="0.3">
      <c r="A7" s="197" t="s">
        <v>1</v>
      </c>
      <c r="B7" s="194"/>
      <c r="C7" s="174"/>
      <c r="G7" s="175" t="s">
        <v>2</v>
      </c>
      <c r="H7" s="175"/>
      <c r="I7" s="174" t="s">
        <v>3</v>
      </c>
      <c r="J7" s="198"/>
      <c r="K7" s="174"/>
      <c r="L7" s="174"/>
      <c r="M7" s="199"/>
    </row>
    <row r="8" spans="1:13" ht="14.4" x14ac:dyDescent="0.3">
      <c r="A8" s="200" t="s">
        <v>4</v>
      </c>
      <c r="B8" s="201"/>
      <c r="C8" s="202"/>
      <c r="D8" s="202"/>
      <c r="E8" s="202"/>
      <c r="F8" s="203" t="s">
        <v>2</v>
      </c>
      <c r="G8" s="203"/>
      <c r="H8" s="203"/>
      <c r="I8" s="204" t="s">
        <v>5</v>
      </c>
      <c r="J8" s="205"/>
      <c r="K8" s="206" t="s">
        <v>6</v>
      </c>
      <c r="L8" s="205"/>
      <c r="M8" s="206" t="s">
        <v>6</v>
      </c>
    </row>
    <row r="9" spans="1:13" ht="14.4" x14ac:dyDescent="0.3">
      <c r="A9" s="207"/>
      <c r="B9" s="208"/>
      <c r="C9" s="202"/>
      <c r="D9" s="202"/>
      <c r="E9" s="202"/>
      <c r="F9" s="203"/>
      <c r="G9" s="203"/>
      <c r="H9" s="203"/>
      <c r="I9" s="204"/>
      <c r="J9" s="209"/>
      <c r="K9" s="210" t="s">
        <v>7</v>
      </c>
      <c r="L9" s="209"/>
      <c r="M9" s="210" t="s">
        <v>7</v>
      </c>
    </row>
    <row r="10" spans="1:13" ht="24" x14ac:dyDescent="0.3">
      <c r="A10" s="211" t="s">
        <v>8</v>
      </c>
      <c r="B10" s="212" t="s">
        <v>9</v>
      </c>
      <c r="C10" s="213" t="s">
        <v>10</v>
      </c>
      <c r="D10" s="214" t="s">
        <v>11</v>
      </c>
      <c r="E10" s="214" t="s">
        <v>12</v>
      </c>
      <c r="F10" s="215" t="s">
        <v>13</v>
      </c>
      <c r="G10" s="216" t="s">
        <v>14</v>
      </c>
      <c r="H10" s="216" t="s">
        <v>15</v>
      </c>
      <c r="I10" s="217" t="s">
        <v>16</v>
      </c>
      <c r="J10" s="218" t="s">
        <v>17</v>
      </c>
      <c r="K10" s="219" t="s">
        <v>16</v>
      </c>
      <c r="L10" s="205" t="s">
        <v>18</v>
      </c>
      <c r="M10" s="220" t="s">
        <v>16</v>
      </c>
    </row>
    <row r="11" spans="1:13" ht="15" x14ac:dyDescent="0.35">
      <c r="A11" s="221"/>
      <c r="B11" s="222"/>
      <c r="C11" s="223"/>
      <c r="D11" s="202"/>
      <c r="E11" s="202" t="s">
        <v>19</v>
      </c>
      <c r="F11" s="203"/>
      <c r="G11" s="203"/>
      <c r="H11" s="224"/>
      <c r="I11" s="225" t="s">
        <v>20</v>
      </c>
      <c r="J11" s="226"/>
      <c r="K11" s="227" t="s">
        <v>20</v>
      </c>
      <c r="L11" s="228">
        <v>0.15</v>
      </c>
      <c r="M11" s="229" t="s">
        <v>21</v>
      </c>
    </row>
    <row r="12" spans="1:13" ht="15" x14ac:dyDescent="0.35">
      <c r="A12" s="230" t="s">
        <v>22</v>
      </c>
      <c r="B12" s="201" t="s">
        <v>23</v>
      </c>
      <c r="C12" s="231" t="s">
        <v>23</v>
      </c>
      <c r="D12" s="232" t="s">
        <v>23</v>
      </c>
      <c r="E12" s="233" t="s">
        <v>23</v>
      </c>
      <c r="F12" s="234" t="s">
        <v>23</v>
      </c>
      <c r="G12" s="234"/>
      <c r="H12" s="235" t="s">
        <v>23</v>
      </c>
      <c r="I12" s="236" t="s">
        <v>23</v>
      </c>
      <c r="J12" s="237" t="s">
        <v>23</v>
      </c>
      <c r="K12" s="238" t="s">
        <v>23</v>
      </c>
      <c r="L12" s="239" t="s">
        <v>23</v>
      </c>
      <c r="M12" s="240" t="s">
        <v>23</v>
      </c>
    </row>
    <row r="13" spans="1:13" ht="15" x14ac:dyDescent="0.35">
      <c r="A13" s="241" t="s">
        <v>24</v>
      </c>
      <c r="B13" s="201">
        <v>0</v>
      </c>
      <c r="C13" s="231">
        <v>0</v>
      </c>
      <c r="D13" s="232">
        <v>700</v>
      </c>
      <c r="E13" s="233">
        <v>3</v>
      </c>
      <c r="F13" s="234">
        <v>0.47</v>
      </c>
      <c r="G13" s="234"/>
      <c r="H13" s="235" t="s">
        <v>23</v>
      </c>
      <c r="I13" s="236">
        <v>3500</v>
      </c>
      <c r="J13" s="237">
        <v>0</v>
      </c>
      <c r="K13" s="238">
        <v>6888.5</v>
      </c>
      <c r="L13" s="239">
        <f>IF(K13="","",K13*0.15)</f>
        <v>1033.2749999999999</v>
      </c>
      <c r="M13" s="240">
        <f>IF(K13="","",ROUND(L13+K13,0))</f>
        <v>7922</v>
      </c>
    </row>
    <row r="14" spans="1:13" ht="15" x14ac:dyDescent="0.35">
      <c r="A14" s="242"/>
      <c r="B14" s="243"/>
      <c r="C14" s="244"/>
      <c r="D14" s="245"/>
      <c r="E14" s="246"/>
      <c r="F14" s="247"/>
      <c r="G14" s="247"/>
      <c r="H14" s="235"/>
      <c r="I14" s="236" t="s">
        <v>23</v>
      </c>
      <c r="J14" s="248"/>
      <c r="K14" s="238" t="s">
        <v>23</v>
      </c>
      <c r="L14" s="239" t="str">
        <f t="shared" ref="L14:L81" si="0">IF(K14="","",K14*0.15)</f>
        <v/>
      </c>
      <c r="M14" s="240" t="str">
        <f t="shared" ref="M14:M81" si="1">IF(K14="","",ROUND(L14+K14,0))</f>
        <v/>
      </c>
    </row>
    <row r="15" spans="1:13" ht="15" x14ac:dyDescent="0.35">
      <c r="A15" s="249" t="s">
        <v>25</v>
      </c>
      <c r="B15" s="201"/>
      <c r="C15" s="231"/>
      <c r="D15" s="232">
        <v>700</v>
      </c>
      <c r="E15" s="250">
        <v>6</v>
      </c>
      <c r="F15" s="234">
        <v>0.46</v>
      </c>
      <c r="G15" s="251"/>
      <c r="H15" s="252"/>
      <c r="I15" s="236" t="s">
        <v>23</v>
      </c>
      <c r="J15" s="237"/>
      <c r="K15" s="238">
        <v>1943.4999999999998</v>
      </c>
      <c r="L15" s="239">
        <f t="shared" si="0"/>
        <v>291.52499999999998</v>
      </c>
      <c r="M15" s="240">
        <f t="shared" si="1"/>
        <v>2235</v>
      </c>
    </row>
    <row r="16" spans="1:13" ht="15" x14ac:dyDescent="0.35">
      <c r="A16" s="249" t="s">
        <v>26</v>
      </c>
      <c r="B16" s="201"/>
      <c r="C16" s="231"/>
      <c r="D16" s="232">
        <v>700</v>
      </c>
      <c r="E16" s="250">
        <v>6</v>
      </c>
      <c r="F16" s="234">
        <v>0.46</v>
      </c>
      <c r="G16" s="251"/>
      <c r="H16" s="252"/>
      <c r="I16" s="236" t="s">
        <v>23</v>
      </c>
      <c r="J16" s="237"/>
      <c r="K16" s="238">
        <v>1943.4999999999998</v>
      </c>
      <c r="L16" s="239">
        <f t="shared" si="0"/>
        <v>291.52499999999998</v>
      </c>
      <c r="M16" s="240">
        <f t="shared" si="1"/>
        <v>2235</v>
      </c>
    </row>
    <row r="17" spans="1:13" ht="15" x14ac:dyDescent="0.35">
      <c r="A17" s="249" t="s">
        <v>27</v>
      </c>
      <c r="B17" s="201"/>
      <c r="C17" s="231"/>
      <c r="D17" s="232">
        <v>700</v>
      </c>
      <c r="E17" s="250">
        <v>6</v>
      </c>
      <c r="F17" s="234">
        <v>0.46</v>
      </c>
      <c r="G17" s="251"/>
      <c r="H17" s="252"/>
      <c r="I17" s="236" t="s">
        <v>23</v>
      </c>
      <c r="J17" s="237"/>
      <c r="K17" s="238">
        <v>1943.4999999999998</v>
      </c>
      <c r="L17" s="239">
        <f t="shared" si="0"/>
        <v>291.52499999999998</v>
      </c>
      <c r="M17" s="240">
        <f t="shared" si="1"/>
        <v>2235</v>
      </c>
    </row>
    <row r="18" spans="1:13" ht="15" x14ac:dyDescent="0.35">
      <c r="A18" s="253"/>
      <c r="B18" s="201"/>
      <c r="C18" s="254"/>
      <c r="D18" s="255"/>
      <c r="E18" s="246"/>
      <c r="F18" s="247"/>
      <c r="G18" s="247"/>
      <c r="H18" s="235"/>
      <c r="I18" s="236" t="s">
        <v>23</v>
      </c>
      <c r="J18" s="256"/>
      <c r="K18" s="238" t="s">
        <v>23</v>
      </c>
      <c r="L18" s="239" t="str">
        <f t="shared" si="0"/>
        <v/>
      </c>
      <c r="M18" s="240" t="str">
        <f t="shared" si="1"/>
        <v/>
      </c>
    </row>
    <row r="19" spans="1:13" ht="15" x14ac:dyDescent="0.35">
      <c r="A19" s="257" t="s">
        <v>28</v>
      </c>
      <c r="B19" s="201">
        <v>0</v>
      </c>
      <c r="C19" s="231">
        <v>0</v>
      </c>
      <c r="D19" s="232">
        <v>700</v>
      </c>
      <c r="E19" s="233">
        <v>6</v>
      </c>
      <c r="F19" s="234">
        <v>0.4</v>
      </c>
      <c r="G19" s="234"/>
      <c r="H19" s="235" t="s">
        <v>23</v>
      </c>
      <c r="I19" s="236">
        <v>600</v>
      </c>
      <c r="J19" s="237">
        <v>0</v>
      </c>
      <c r="K19" s="238">
        <v>1753.913043478261</v>
      </c>
      <c r="L19" s="239">
        <f t="shared" si="0"/>
        <v>263.08695652173913</v>
      </c>
      <c r="M19" s="240">
        <f t="shared" si="1"/>
        <v>2017</v>
      </c>
    </row>
    <row r="20" spans="1:13" ht="15" x14ac:dyDescent="0.35">
      <c r="A20" s="258"/>
      <c r="B20" s="201"/>
      <c r="C20" s="259"/>
      <c r="D20" s="260"/>
      <c r="E20" s="261"/>
      <c r="F20" s="262"/>
      <c r="G20" s="262"/>
      <c r="H20" s="235"/>
      <c r="I20" s="236" t="s">
        <v>23</v>
      </c>
      <c r="J20" s="263"/>
      <c r="K20" s="238" t="s">
        <v>23</v>
      </c>
      <c r="L20" s="239" t="str">
        <f t="shared" si="0"/>
        <v/>
      </c>
      <c r="M20" s="240" t="str">
        <f t="shared" si="1"/>
        <v/>
      </c>
    </row>
    <row r="21" spans="1:13" ht="15" x14ac:dyDescent="0.35">
      <c r="A21" s="257" t="s">
        <v>29</v>
      </c>
      <c r="B21" s="201">
        <v>0</v>
      </c>
      <c r="C21" s="231">
        <v>0</v>
      </c>
      <c r="D21" s="232">
        <v>700</v>
      </c>
      <c r="E21" s="233">
        <v>6</v>
      </c>
      <c r="F21" s="234">
        <v>0.4</v>
      </c>
      <c r="G21" s="234"/>
      <c r="H21" s="235" t="s">
        <v>23</v>
      </c>
      <c r="I21" s="236">
        <v>350</v>
      </c>
      <c r="J21" s="237">
        <v>0</v>
      </c>
      <c r="K21" s="238">
        <v>1161.7391304347827</v>
      </c>
      <c r="L21" s="239">
        <f t="shared" si="0"/>
        <v>174.2608695652174</v>
      </c>
      <c r="M21" s="240">
        <f t="shared" si="1"/>
        <v>1336</v>
      </c>
    </row>
    <row r="22" spans="1:13" ht="15" x14ac:dyDescent="0.35">
      <c r="A22" s="264"/>
      <c r="B22" s="201"/>
      <c r="C22" s="259"/>
      <c r="D22" s="260"/>
      <c r="E22" s="261"/>
      <c r="F22" s="262"/>
      <c r="G22" s="262"/>
      <c r="H22" s="235"/>
      <c r="I22" s="236" t="s">
        <v>23</v>
      </c>
      <c r="J22" s="263"/>
      <c r="K22" s="238" t="s">
        <v>23</v>
      </c>
      <c r="L22" s="239" t="str">
        <f t="shared" si="0"/>
        <v/>
      </c>
      <c r="M22" s="240" t="str">
        <f t="shared" si="1"/>
        <v/>
      </c>
    </row>
    <row r="23" spans="1:13" ht="15" x14ac:dyDescent="0.35">
      <c r="A23" s="241" t="s">
        <v>30</v>
      </c>
      <c r="B23" s="201"/>
      <c r="C23" s="231"/>
      <c r="D23" s="232">
        <v>50</v>
      </c>
      <c r="E23" s="250">
        <v>48</v>
      </c>
      <c r="F23" s="234">
        <v>0.4</v>
      </c>
      <c r="G23" s="234"/>
      <c r="H23" s="235"/>
      <c r="I23" s="236" t="s">
        <v>23</v>
      </c>
      <c r="J23" s="237"/>
      <c r="K23" s="238">
        <v>109.57</v>
      </c>
      <c r="L23" s="239">
        <f t="shared" si="0"/>
        <v>16.435499999999998</v>
      </c>
      <c r="M23" s="240">
        <f t="shared" si="1"/>
        <v>126</v>
      </c>
    </row>
    <row r="24" spans="1:13" ht="15" x14ac:dyDescent="0.35">
      <c r="A24" s="241" t="s">
        <v>30</v>
      </c>
      <c r="B24" s="201"/>
      <c r="C24" s="231"/>
      <c r="D24" s="232">
        <v>350</v>
      </c>
      <c r="E24" s="250">
        <v>12</v>
      </c>
      <c r="F24" s="234">
        <v>0.4</v>
      </c>
      <c r="G24" s="234"/>
      <c r="H24" s="235"/>
      <c r="I24" s="236" t="s">
        <v>23</v>
      </c>
      <c r="J24" s="237"/>
      <c r="K24" s="238">
        <v>396.52</v>
      </c>
      <c r="L24" s="239">
        <f t="shared" si="0"/>
        <v>59.477999999999994</v>
      </c>
      <c r="M24" s="240">
        <f t="shared" si="1"/>
        <v>456</v>
      </c>
    </row>
    <row r="25" spans="1:13" ht="15" x14ac:dyDescent="0.35">
      <c r="A25" s="257" t="s">
        <v>31</v>
      </c>
      <c r="B25" s="201">
        <v>0</v>
      </c>
      <c r="C25" s="231">
        <v>0</v>
      </c>
      <c r="D25" s="232">
        <v>700</v>
      </c>
      <c r="E25" s="233">
        <v>6</v>
      </c>
      <c r="F25" s="234">
        <v>0.4</v>
      </c>
      <c r="G25" s="234"/>
      <c r="H25" s="235" t="s">
        <v>23</v>
      </c>
      <c r="I25" s="236">
        <v>350</v>
      </c>
      <c r="J25" s="237">
        <v>0</v>
      </c>
      <c r="K25" s="238">
        <v>701.73913043478262</v>
      </c>
      <c r="L25" s="239">
        <f t="shared" si="0"/>
        <v>105.26086956521739</v>
      </c>
      <c r="M25" s="240">
        <f t="shared" si="1"/>
        <v>807</v>
      </c>
    </row>
    <row r="26" spans="1:13" ht="15" x14ac:dyDescent="0.35">
      <c r="A26" s="258"/>
      <c r="B26" s="201"/>
      <c r="C26" s="259"/>
      <c r="D26" s="260"/>
      <c r="E26" s="261"/>
      <c r="F26" s="262"/>
      <c r="G26" s="262"/>
      <c r="H26" s="235"/>
      <c r="I26" s="236" t="s">
        <v>23</v>
      </c>
      <c r="J26" s="263"/>
      <c r="K26" s="238" t="s">
        <v>23</v>
      </c>
      <c r="L26" s="239" t="str">
        <f t="shared" si="0"/>
        <v/>
      </c>
      <c r="M26" s="240" t="str">
        <f t="shared" si="1"/>
        <v/>
      </c>
    </row>
    <row r="27" spans="1:13" ht="15" x14ac:dyDescent="0.35">
      <c r="A27" s="257" t="s">
        <v>32</v>
      </c>
      <c r="B27" s="201">
        <v>0</v>
      </c>
      <c r="C27" s="231">
        <v>0</v>
      </c>
      <c r="D27" s="232">
        <v>50</v>
      </c>
      <c r="E27" s="250">
        <v>48</v>
      </c>
      <c r="F27" s="234">
        <v>0.4</v>
      </c>
      <c r="G27" s="234"/>
      <c r="H27" s="235" t="s">
        <v>23</v>
      </c>
      <c r="I27" s="236">
        <v>65</v>
      </c>
      <c r="J27" s="237">
        <v>0</v>
      </c>
      <c r="K27" s="238">
        <v>92.17</v>
      </c>
      <c r="L27" s="239">
        <f t="shared" si="0"/>
        <v>13.8255</v>
      </c>
      <c r="M27" s="240">
        <f t="shared" si="1"/>
        <v>106</v>
      </c>
    </row>
    <row r="28" spans="1:13" ht="15" x14ac:dyDescent="0.35">
      <c r="A28" s="257" t="s">
        <v>32</v>
      </c>
      <c r="B28" s="201">
        <v>0</v>
      </c>
      <c r="C28" s="231">
        <v>0</v>
      </c>
      <c r="D28" s="232">
        <v>350</v>
      </c>
      <c r="E28" s="233">
        <v>12</v>
      </c>
      <c r="F28" s="234">
        <v>0.4</v>
      </c>
      <c r="G28" s="234"/>
      <c r="H28" s="235" t="s">
        <v>23</v>
      </c>
      <c r="I28" s="236" t="s">
        <v>23</v>
      </c>
      <c r="J28" s="237">
        <v>0</v>
      </c>
      <c r="K28" s="238">
        <v>293.04000000000002</v>
      </c>
      <c r="L28" s="239">
        <f t="shared" si="0"/>
        <v>43.956000000000003</v>
      </c>
      <c r="M28" s="240">
        <f t="shared" si="1"/>
        <v>337</v>
      </c>
    </row>
    <row r="29" spans="1:13" ht="15" x14ac:dyDescent="0.35">
      <c r="A29" s="257" t="s">
        <v>32</v>
      </c>
      <c r="B29" s="201">
        <v>0</v>
      </c>
      <c r="C29" s="231">
        <v>0</v>
      </c>
      <c r="D29" s="232">
        <v>700</v>
      </c>
      <c r="E29" s="233">
        <v>6</v>
      </c>
      <c r="F29" s="234">
        <v>0.4</v>
      </c>
      <c r="G29" s="234"/>
      <c r="H29" s="235" t="s">
        <v>23</v>
      </c>
      <c r="I29" s="236">
        <v>250</v>
      </c>
      <c r="J29" s="237">
        <v>0</v>
      </c>
      <c r="K29" s="238">
        <v>494.78260869565219</v>
      </c>
      <c r="L29" s="239">
        <f t="shared" si="0"/>
        <v>74.217391304347828</v>
      </c>
      <c r="M29" s="240">
        <f t="shared" si="1"/>
        <v>569</v>
      </c>
    </row>
    <row r="30" spans="1:13" ht="15" x14ac:dyDescent="0.35">
      <c r="A30" s="257" t="s">
        <v>32</v>
      </c>
      <c r="B30" s="201">
        <v>0</v>
      </c>
      <c r="C30" s="231">
        <v>0</v>
      </c>
      <c r="D30" s="232">
        <v>6000</v>
      </c>
      <c r="E30" s="233">
        <v>1</v>
      </c>
      <c r="F30" s="234">
        <v>0.4</v>
      </c>
      <c r="G30" s="234"/>
      <c r="H30" s="235" t="s">
        <v>23</v>
      </c>
      <c r="I30" s="236">
        <v>1350</v>
      </c>
      <c r="J30" s="237">
        <v>0</v>
      </c>
      <c r="K30" s="238">
        <v>3438.2608695652175</v>
      </c>
      <c r="L30" s="239">
        <f t="shared" si="0"/>
        <v>515.73913043478262</v>
      </c>
      <c r="M30" s="240">
        <f t="shared" si="1"/>
        <v>3954</v>
      </c>
    </row>
    <row r="31" spans="1:13" ht="15" x14ac:dyDescent="0.35">
      <c r="A31" s="264"/>
      <c r="B31" s="201"/>
      <c r="C31" s="259"/>
      <c r="D31" s="260"/>
      <c r="E31" s="261"/>
      <c r="F31" s="262"/>
      <c r="G31" s="262"/>
      <c r="H31" s="235"/>
      <c r="I31" s="236" t="s">
        <v>23</v>
      </c>
      <c r="J31" s="263"/>
      <c r="K31" s="238" t="s">
        <v>23</v>
      </c>
      <c r="L31" s="239" t="str">
        <f t="shared" si="0"/>
        <v/>
      </c>
      <c r="M31" s="240" t="str">
        <f t="shared" si="1"/>
        <v/>
      </c>
    </row>
    <row r="32" spans="1:13" ht="15" x14ac:dyDescent="0.35">
      <c r="A32" s="257" t="s">
        <v>33</v>
      </c>
      <c r="B32" s="201">
        <v>0</v>
      </c>
      <c r="C32" s="231">
        <v>0</v>
      </c>
      <c r="D32" s="232">
        <v>700</v>
      </c>
      <c r="E32" s="233">
        <v>6</v>
      </c>
      <c r="F32" s="234">
        <v>0.375</v>
      </c>
      <c r="G32" s="234"/>
      <c r="H32" s="235" t="s">
        <v>23</v>
      </c>
      <c r="I32" s="236">
        <v>120</v>
      </c>
      <c r="J32" s="237">
        <v>0</v>
      </c>
      <c r="K32" s="238">
        <v>394.78260869565219</v>
      </c>
      <c r="L32" s="239">
        <f t="shared" si="0"/>
        <v>59.217391304347828</v>
      </c>
      <c r="M32" s="240">
        <f t="shared" si="1"/>
        <v>454</v>
      </c>
    </row>
    <row r="33" spans="1:13" ht="15" x14ac:dyDescent="0.35">
      <c r="A33" s="257" t="s">
        <v>34</v>
      </c>
      <c r="B33" s="201">
        <v>0</v>
      </c>
      <c r="C33" s="231">
        <v>0</v>
      </c>
      <c r="D33" s="232">
        <v>700</v>
      </c>
      <c r="E33" s="233">
        <v>6</v>
      </c>
      <c r="F33" s="234">
        <v>0.375</v>
      </c>
      <c r="G33" s="234"/>
      <c r="H33" s="235" t="s">
        <v>23</v>
      </c>
      <c r="I33" s="236">
        <v>125</v>
      </c>
      <c r="J33" s="237">
        <v>0</v>
      </c>
      <c r="K33" s="238">
        <v>413.91</v>
      </c>
      <c r="L33" s="239">
        <f t="shared" si="0"/>
        <v>62.086500000000001</v>
      </c>
      <c r="M33" s="240">
        <f t="shared" si="1"/>
        <v>476</v>
      </c>
    </row>
    <row r="34" spans="1:13" ht="15" x14ac:dyDescent="0.35">
      <c r="A34" s="257" t="s">
        <v>35</v>
      </c>
      <c r="B34" s="201">
        <v>0</v>
      </c>
      <c r="C34" s="231">
        <v>0</v>
      </c>
      <c r="D34" s="232">
        <v>700</v>
      </c>
      <c r="E34" s="233">
        <v>6</v>
      </c>
      <c r="F34" s="234">
        <v>0.375</v>
      </c>
      <c r="G34" s="234"/>
      <c r="H34" s="235" t="s">
        <v>23</v>
      </c>
      <c r="I34" s="236">
        <v>130</v>
      </c>
      <c r="J34" s="237">
        <v>0</v>
      </c>
      <c r="K34" s="238">
        <v>413.91</v>
      </c>
      <c r="L34" s="239">
        <f t="shared" si="0"/>
        <v>62.086500000000001</v>
      </c>
      <c r="M34" s="240">
        <f t="shared" si="1"/>
        <v>476</v>
      </c>
    </row>
    <row r="35" spans="1:13" ht="15" x14ac:dyDescent="0.35">
      <c r="A35" s="264"/>
      <c r="B35" s="201"/>
      <c r="C35" s="259"/>
      <c r="D35" s="260"/>
      <c r="E35" s="261"/>
      <c r="F35" s="262"/>
      <c r="G35" s="262"/>
      <c r="H35" s="235"/>
      <c r="I35" s="236" t="s">
        <v>23</v>
      </c>
      <c r="J35" s="263"/>
      <c r="K35" s="238" t="s">
        <v>23</v>
      </c>
      <c r="L35" s="239" t="str">
        <f t="shared" si="0"/>
        <v/>
      </c>
      <c r="M35" s="240" t="str">
        <f t="shared" si="1"/>
        <v/>
      </c>
    </row>
    <row r="36" spans="1:13" ht="15" x14ac:dyDescent="0.35">
      <c r="A36" s="257" t="s">
        <v>36</v>
      </c>
      <c r="B36" s="201">
        <v>0</v>
      </c>
      <c r="C36" s="231">
        <v>0</v>
      </c>
      <c r="D36" s="232">
        <v>350</v>
      </c>
      <c r="E36" s="233">
        <v>12</v>
      </c>
      <c r="F36" s="234">
        <v>0.26</v>
      </c>
      <c r="G36" s="234"/>
      <c r="H36" s="235" t="s">
        <v>23</v>
      </c>
      <c r="I36" s="236">
        <v>125</v>
      </c>
      <c r="J36" s="237">
        <v>0</v>
      </c>
      <c r="K36" s="238">
        <v>339.13</v>
      </c>
      <c r="L36" s="239">
        <f t="shared" si="0"/>
        <v>50.869499999999995</v>
      </c>
      <c r="M36" s="240">
        <f t="shared" si="1"/>
        <v>390</v>
      </c>
    </row>
    <row r="37" spans="1:13" ht="15" x14ac:dyDescent="0.35">
      <c r="A37" s="257" t="s">
        <v>36</v>
      </c>
      <c r="B37" s="201">
        <v>0</v>
      </c>
      <c r="C37" s="231">
        <v>0</v>
      </c>
      <c r="D37" s="232">
        <v>700</v>
      </c>
      <c r="E37" s="233">
        <v>6</v>
      </c>
      <c r="F37" s="234">
        <v>0.26</v>
      </c>
      <c r="G37" s="234"/>
      <c r="H37" s="235" t="s">
        <v>23</v>
      </c>
      <c r="I37" s="236">
        <v>185</v>
      </c>
      <c r="J37" s="237">
        <v>0</v>
      </c>
      <c r="K37" s="238">
        <v>603.48</v>
      </c>
      <c r="L37" s="239">
        <f t="shared" si="0"/>
        <v>90.522000000000006</v>
      </c>
      <c r="M37" s="240">
        <f t="shared" si="1"/>
        <v>694</v>
      </c>
    </row>
    <row r="38" spans="1:13" ht="15" x14ac:dyDescent="0.35">
      <c r="A38" s="257" t="s">
        <v>37</v>
      </c>
      <c r="B38" s="201">
        <v>0</v>
      </c>
      <c r="C38" s="231">
        <v>0</v>
      </c>
      <c r="D38" s="232">
        <v>350</v>
      </c>
      <c r="E38" s="233">
        <v>12</v>
      </c>
      <c r="F38" s="234">
        <v>0.26</v>
      </c>
      <c r="G38" s="234"/>
      <c r="H38" s="235" t="s">
        <v>23</v>
      </c>
      <c r="I38" s="236">
        <v>125</v>
      </c>
      <c r="J38" s="237">
        <v>0</v>
      </c>
      <c r="K38" s="238">
        <v>339.13</v>
      </c>
      <c r="L38" s="239">
        <f t="shared" si="0"/>
        <v>50.869499999999995</v>
      </c>
      <c r="M38" s="240">
        <f t="shared" si="1"/>
        <v>390</v>
      </c>
    </row>
    <row r="39" spans="1:13" ht="15" x14ac:dyDescent="0.35">
      <c r="A39" s="257" t="s">
        <v>37</v>
      </c>
      <c r="B39" s="201">
        <v>0</v>
      </c>
      <c r="C39" s="231">
        <v>0</v>
      </c>
      <c r="D39" s="232">
        <v>700</v>
      </c>
      <c r="E39" s="233">
        <v>6</v>
      </c>
      <c r="F39" s="234">
        <v>0.26</v>
      </c>
      <c r="G39" s="234"/>
      <c r="H39" s="235" t="s">
        <v>23</v>
      </c>
      <c r="I39" s="236">
        <v>185</v>
      </c>
      <c r="J39" s="237">
        <v>0</v>
      </c>
      <c r="K39" s="238">
        <v>603.48</v>
      </c>
      <c r="L39" s="239">
        <f t="shared" si="0"/>
        <v>90.522000000000006</v>
      </c>
      <c r="M39" s="240">
        <f t="shared" si="1"/>
        <v>694</v>
      </c>
    </row>
    <row r="40" spans="1:13" ht="15" x14ac:dyDescent="0.35">
      <c r="A40" s="257" t="s">
        <v>38</v>
      </c>
      <c r="B40" s="201">
        <v>0</v>
      </c>
      <c r="C40" s="231">
        <v>0</v>
      </c>
      <c r="D40" s="232">
        <v>350</v>
      </c>
      <c r="E40" s="233">
        <v>12</v>
      </c>
      <c r="F40" s="234">
        <v>0.26</v>
      </c>
      <c r="G40" s="234"/>
      <c r="H40" s="235" t="s">
        <v>23</v>
      </c>
      <c r="I40" s="236">
        <v>125</v>
      </c>
      <c r="J40" s="237">
        <v>0</v>
      </c>
      <c r="K40" s="238">
        <v>339.13</v>
      </c>
      <c r="L40" s="239">
        <f t="shared" si="0"/>
        <v>50.869499999999995</v>
      </c>
      <c r="M40" s="240">
        <f t="shared" si="1"/>
        <v>390</v>
      </c>
    </row>
    <row r="41" spans="1:13" ht="15" x14ac:dyDescent="0.35">
      <c r="A41" s="257" t="s">
        <v>38</v>
      </c>
      <c r="B41" s="201">
        <v>0</v>
      </c>
      <c r="C41" s="231">
        <v>0</v>
      </c>
      <c r="D41" s="232">
        <v>700</v>
      </c>
      <c r="E41" s="233">
        <v>6</v>
      </c>
      <c r="F41" s="234">
        <v>0.26</v>
      </c>
      <c r="G41" s="234"/>
      <c r="H41" s="235" t="s">
        <v>23</v>
      </c>
      <c r="I41" s="236">
        <v>250</v>
      </c>
      <c r="J41" s="237">
        <v>0</v>
      </c>
      <c r="K41" s="238">
        <v>603.48</v>
      </c>
      <c r="L41" s="239">
        <f t="shared" si="0"/>
        <v>90.522000000000006</v>
      </c>
      <c r="M41" s="240">
        <f t="shared" si="1"/>
        <v>694</v>
      </c>
    </row>
    <row r="42" spans="1:13" ht="15" x14ac:dyDescent="0.35">
      <c r="A42" s="257" t="s">
        <v>39</v>
      </c>
      <c r="B42" s="201">
        <v>0</v>
      </c>
      <c r="C42" s="231">
        <v>0</v>
      </c>
      <c r="D42" s="232" t="s">
        <v>40</v>
      </c>
      <c r="E42" s="233">
        <v>4</v>
      </c>
      <c r="F42" s="234">
        <v>0.26</v>
      </c>
      <c r="G42" s="234"/>
      <c r="H42" s="235" t="s">
        <v>23</v>
      </c>
      <c r="I42" s="236">
        <v>450</v>
      </c>
      <c r="J42" s="237">
        <v>0</v>
      </c>
      <c r="K42" s="238">
        <v>1017.7499999999999</v>
      </c>
      <c r="L42" s="239">
        <f t="shared" si="0"/>
        <v>152.66249999999997</v>
      </c>
      <c r="M42" s="240">
        <f t="shared" si="1"/>
        <v>1170</v>
      </c>
    </row>
    <row r="43" spans="1:13" ht="15" x14ac:dyDescent="0.35">
      <c r="A43" s="257" t="s">
        <v>41</v>
      </c>
      <c r="B43" s="201">
        <v>0</v>
      </c>
      <c r="C43" s="231">
        <v>0</v>
      </c>
      <c r="D43" s="232" t="s">
        <v>42</v>
      </c>
      <c r="E43" s="250"/>
      <c r="F43" s="234">
        <v>0.26</v>
      </c>
      <c r="G43" s="234"/>
      <c r="H43" s="235" t="s">
        <v>23</v>
      </c>
      <c r="I43" s="236">
        <v>395</v>
      </c>
      <c r="J43" s="237">
        <v>0</v>
      </c>
      <c r="K43" s="238">
        <v>550</v>
      </c>
      <c r="L43" s="239">
        <f>IF(K43="","",K43*0.15)</f>
        <v>82.5</v>
      </c>
      <c r="M43" s="238">
        <f>IF(K43="","",ROUND(L43+K43,0))</f>
        <v>633</v>
      </c>
    </row>
    <row r="44" spans="1:13" ht="15" x14ac:dyDescent="0.35">
      <c r="A44" s="257" t="s">
        <v>43</v>
      </c>
      <c r="B44" s="201"/>
      <c r="C44" s="231"/>
      <c r="D44" s="232" t="s">
        <v>44</v>
      </c>
      <c r="E44" s="233"/>
      <c r="F44" s="234">
        <v>0.4</v>
      </c>
      <c r="G44" s="234"/>
      <c r="H44" s="235"/>
      <c r="I44" s="236" t="s">
        <v>23</v>
      </c>
      <c r="J44" s="237">
        <v>0</v>
      </c>
      <c r="K44" s="238">
        <v>175</v>
      </c>
      <c r="L44" s="239">
        <f t="shared" si="0"/>
        <v>26.25</v>
      </c>
      <c r="M44" s="240">
        <f t="shared" si="1"/>
        <v>201</v>
      </c>
    </row>
    <row r="45" spans="1:13" ht="15" x14ac:dyDescent="0.35">
      <c r="A45" s="264"/>
      <c r="B45" s="201" t="s">
        <v>23</v>
      </c>
      <c r="C45" s="259" t="s">
        <v>23</v>
      </c>
      <c r="D45" s="260" t="s">
        <v>23</v>
      </c>
      <c r="E45" s="261" t="s">
        <v>23</v>
      </c>
      <c r="F45" s="262" t="s">
        <v>23</v>
      </c>
      <c r="G45" s="262"/>
      <c r="H45" s="235" t="s">
        <v>23</v>
      </c>
      <c r="I45" s="236" t="s">
        <v>23</v>
      </c>
      <c r="J45" s="263" t="s">
        <v>23</v>
      </c>
      <c r="K45" s="238" t="s">
        <v>23</v>
      </c>
      <c r="L45" s="239" t="str">
        <f t="shared" si="0"/>
        <v/>
      </c>
      <c r="M45" s="240" t="str">
        <f t="shared" si="1"/>
        <v/>
      </c>
    </row>
    <row r="46" spans="1:13" ht="15" x14ac:dyDescent="0.35">
      <c r="A46" s="257" t="s">
        <v>45</v>
      </c>
      <c r="B46" s="201">
        <v>0</v>
      </c>
      <c r="C46" s="231">
        <v>0</v>
      </c>
      <c r="D46" s="232">
        <v>700</v>
      </c>
      <c r="E46" s="233">
        <v>6</v>
      </c>
      <c r="F46" s="234">
        <v>0.4</v>
      </c>
      <c r="G46" s="234"/>
      <c r="H46" s="235" t="s">
        <v>23</v>
      </c>
      <c r="I46" s="236">
        <v>500</v>
      </c>
      <c r="J46" s="237">
        <v>0</v>
      </c>
      <c r="K46" s="238">
        <v>1253.9100000000001</v>
      </c>
      <c r="L46" s="239">
        <f t="shared" si="0"/>
        <v>188.0865</v>
      </c>
      <c r="M46" s="240">
        <f t="shared" si="1"/>
        <v>1442</v>
      </c>
    </row>
    <row r="47" spans="1:13" ht="15" x14ac:dyDescent="0.35">
      <c r="A47" s="257" t="s">
        <v>1234</v>
      </c>
      <c r="B47" s="201">
        <v>0</v>
      </c>
      <c r="C47" s="231">
        <v>0</v>
      </c>
      <c r="D47" s="232">
        <v>375</v>
      </c>
      <c r="E47" s="233"/>
      <c r="F47" s="234">
        <v>0.4</v>
      </c>
      <c r="G47" s="234"/>
      <c r="H47" s="235" t="s">
        <v>23</v>
      </c>
      <c r="I47" s="236">
        <v>450</v>
      </c>
      <c r="J47" s="237">
        <v>0</v>
      </c>
      <c r="K47" s="238">
        <v>600</v>
      </c>
      <c r="L47" s="239">
        <f t="shared" si="0"/>
        <v>90</v>
      </c>
      <c r="M47" s="240">
        <f t="shared" si="1"/>
        <v>690</v>
      </c>
    </row>
    <row r="48" spans="1:13" ht="15" x14ac:dyDescent="0.35">
      <c r="A48" s="257" t="s">
        <v>46</v>
      </c>
      <c r="B48" s="201"/>
      <c r="C48" s="231"/>
      <c r="D48" s="232">
        <v>700</v>
      </c>
      <c r="E48" s="250">
        <v>4</v>
      </c>
      <c r="F48" s="234">
        <v>0.4</v>
      </c>
      <c r="G48" s="251"/>
      <c r="H48" s="252"/>
      <c r="I48" s="236" t="s">
        <v>23</v>
      </c>
      <c r="J48" s="237">
        <v>0</v>
      </c>
      <c r="K48" s="238">
        <v>2874.7826086956525</v>
      </c>
      <c r="L48" s="239">
        <f t="shared" si="0"/>
        <v>431.21739130434787</v>
      </c>
      <c r="M48" s="240">
        <f t="shared" si="1"/>
        <v>3306</v>
      </c>
    </row>
    <row r="49" spans="1:13" ht="15" x14ac:dyDescent="0.35">
      <c r="A49" s="258"/>
      <c r="B49" s="201"/>
      <c r="C49" s="259"/>
      <c r="D49" s="260"/>
      <c r="E49" s="259"/>
      <c r="F49" s="262"/>
      <c r="G49" s="262"/>
      <c r="H49" s="235"/>
      <c r="I49" s="236" t="s">
        <v>23</v>
      </c>
      <c r="J49" s="263"/>
      <c r="K49" s="238" t="s">
        <v>23</v>
      </c>
      <c r="L49" s="239" t="str">
        <f t="shared" si="0"/>
        <v/>
      </c>
      <c r="M49" s="240" t="str">
        <f t="shared" si="1"/>
        <v/>
      </c>
    </row>
    <row r="50" spans="1:13" ht="15" x14ac:dyDescent="0.35">
      <c r="A50" s="241" t="s">
        <v>47</v>
      </c>
      <c r="B50" s="201">
        <v>0</v>
      </c>
      <c r="C50" s="231">
        <v>0</v>
      </c>
      <c r="D50" s="232">
        <v>700</v>
      </c>
      <c r="E50" s="233">
        <v>12</v>
      </c>
      <c r="F50" s="234">
        <v>0.37</v>
      </c>
      <c r="G50" s="234"/>
      <c r="H50" s="235" t="s">
        <v>23</v>
      </c>
      <c r="I50" s="236">
        <v>95</v>
      </c>
      <c r="J50" s="237">
        <v>15</v>
      </c>
      <c r="K50" s="238">
        <v>340</v>
      </c>
      <c r="L50" s="239">
        <f t="shared" si="0"/>
        <v>51</v>
      </c>
      <c r="M50" s="240">
        <f t="shared" si="1"/>
        <v>391</v>
      </c>
    </row>
    <row r="51" spans="1:13" ht="15" x14ac:dyDescent="0.35">
      <c r="A51" s="258"/>
      <c r="B51" s="201"/>
      <c r="C51" s="259"/>
      <c r="D51" s="260"/>
      <c r="E51" s="259"/>
      <c r="F51" s="262"/>
      <c r="G51" s="262"/>
      <c r="H51" s="235"/>
      <c r="I51" s="236" t="s">
        <v>23</v>
      </c>
      <c r="J51" s="263"/>
      <c r="K51" s="238" t="s">
        <v>23</v>
      </c>
      <c r="L51" s="239" t="str">
        <f t="shared" si="0"/>
        <v/>
      </c>
      <c r="M51" s="240" t="str">
        <f t="shared" si="1"/>
        <v/>
      </c>
    </row>
    <row r="52" spans="1:13" ht="15" x14ac:dyDescent="0.35">
      <c r="A52" s="230" t="s">
        <v>48</v>
      </c>
      <c r="B52" s="201"/>
      <c r="C52" s="231"/>
      <c r="D52" s="232"/>
      <c r="E52" s="250"/>
      <c r="F52" s="234"/>
      <c r="G52" s="234"/>
      <c r="H52" s="235" t="s">
        <v>23</v>
      </c>
      <c r="I52" s="236" t="s">
        <v>23</v>
      </c>
      <c r="J52" s="237"/>
      <c r="K52" s="238" t="s">
        <v>23</v>
      </c>
      <c r="L52" s="239" t="str">
        <f t="shared" si="0"/>
        <v/>
      </c>
      <c r="M52" s="240" t="str">
        <f t="shared" si="1"/>
        <v/>
      </c>
    </row>
    <row r="53" spans="1:13" ht="15" x14ac:dyDescent="0.35">
      <c r="A53" s="257" t="s">
        <v>49</v>
      </c>
      <c r="B53" s="201">
        <v>0</v>
      </c>
      <c r="C53" s="231">
        <v>0</v>
      </c>
      <c r="D53" s="232">
        <v>700</v>
      </c>
      <c r="E53" s="233">
        <v>6</v>
      </c>
      <c r="F53" s="234">
        <v>0.4</v>
      </c>
      <c r="G53" s="234"/>
      <c r="H53" s="235" t="s">
        <v>23</v>
      </c>
      <c r="I53" s="236">
        <v>750</v>
      </c>
      <c r="J53" s="237">
        <v>0</v>
      </c>
      <c r="K53" s="238">
        <v>1414.78</v>
      </c>
      <c r="L53" s="239">
        <f t="shared" si="0"/>
        <v>212.21699999999998</v>
      </c>
      <c r="M53" s="240">
        <f t="shared" si="1"/>
        <v>1627</v>
      </c>
    </row>
    <row r="54" spans="1:13" ht="15" x14ac:dyDescent="0.35">
      <c r="A54" s="257" t="s">
        <v>50</v>
      </c>
      <c r="B54" s="201">
        <v>0</v>
      </c>
      <c r="C54" s="231">
        <v>0</v>
      </c>
      <c r="D54" s="232">
        <v>700</v>
      </c>
      <c r="E54" s="233">
        <v>6</v>
      </c>
      <c r="F54" s="234">
        <v>0.4</v>
      </c>
      <c r="G54" s="234"/>
      <c r="H54" s="235" t="s">
        <v>23</v>
      </c>
      <c r="I54" s="236">
        <v>500</v>
      </c>
      <c r="J54" s="237">
        <v>0</v>
      </c>
      <c r="K54" s="238">
        <v>839.13</v>
      </c>
      <c r="L54" s="239">
        <f t="shared" si="0"/>
        <v>125.86949999999999</v>
      </c>
      <c r="M54" s="240">
        <f t="shared" si="1"/>
        <v>965</v>
      </c>
    </row>
    <row r="55" spans="1:13" ht="15" x14ac:dyDescent="0.35">
      <c r="A55" s="257" t="s">
        <v>51</v>
      </c>
      <c r="B55" s="201">
        <v>0</v>
      </c>
      <c r="C55" s="231">
        <v>0</v>
      </c>
      <c r="D55" s="232">
        <v>700</v>
      </c>
      <c r="E55" s="233">
        <v>6</v>
      </c>
      <c r="F55" s="234">
        <v>0.4</v>
      </c>
      <c r="G55" s="234"/>
      <c r="H55" s="235" t="s">
        <v>23</v>
      </c>
      <c r="I55" s="236">
        <v>370</v>
      </c>
      <c r="J55" s="237">
        <v>0</v>
      </c>
      <c r="K55" s="238">
        <v>735.65</v>
      </c>
      <c r="L55" s="239">
        <f t="shared" si="0"/>
        <v>110.3475</v>
      </c>
      <c r="M55" s="240">
        <f t="shared" si="1"/>
        <v>846</v>
      </c>
    </row>
    <row r="56" spans="1:13" ht="15" x14ac:dyDescent="0.35">
      <c r="A56" s="257"/>
      <c r="B56" s="201"/>
      <c r="C56" s="231"/>
      <c r="D56" s="232"/>
      <c r="E56" s="233"/>
      <c r="F56" s="234"/>
      <c r="G56" s="234"/>
      <c r="H56" s="235"/>
      <c r="I56" s="236" t="s">
        <v>23</v>
      </c>
      <c r="J56" s="237"/>
      <c r="K56" s="238"/>
      <c r="L56" s="239"/>
      <c r="M56" s="240"/>
    </row>
    <row r="57" spans="1:13" ht="15" x14ac:dyDescent="0.35">
      <c r="A57" s="257" t="s">
        <v>52</v>
      </c>
      <c r="B57" s="201"/>
      <c r="C57" s="231"/>
      <c r="D57" s="232">
        <v>700</v>
      </c>
      <c r="E57" s="250"/>
      <c r="F57" s="234">
        <v>0.5</v>
      </c>
      <c r="G57" s="234"/>
      <c r="H57" s="235" t="s">
        <v>23</v>
      </c>
      <c r="I57" s="236" t="s">
        <v>23</v>
      </c>
      <c r="J57" s="237">
        <v>0</v>
      </c>
      <c r="K57" s="238">
        <v>1105</v>
      </c>
      <c r="L57" s="239">
        <f t="shared" si="0"/>
        <v>165.75</v>
      </c>
      <c r="M57" s="238">
        <f t="shared" si="1"/>
        <v>1271</v>
      </c>
    </row>
    <row r="58" spans="1:13" ht="15" x14ac:dyDescent="0.35">
      <c r="A58" s="265"/>
      <c r="B58" s="266"/>
      <c r="C58" s="267"/>
      <c r="D58" s="268"/>
      <c r="E58" s="233"/>
      <c r="F58" s="269"/>
      <c r="G58" s="269"/>
      <c r="H58" s="270"/>
      <c r="I58" s="271" t="s">
        <v>23</v>
      </c>
      <c r="J58" s="272"/>
      <c r="K58" s="238"/>
      <c r="L58" s="273"/>
      <c r="M58" s="240"/>
    </row>
    <row r="59" spans="1:13" ht="15" x14ac:dyDescent="0.35">
      <c r="A59" s="257" t="s">
        <v>53</v>
      </c>
      <c r="B59" s="201"/>
      <c r="C59" s="231"/>
      <c r="D59" s="232">
        <v>750</v>
      </c>
      <c r="E59" s="250"/>
      <c r="F59" s="234">
        <v>0.3</v>
      </c>
      <c r="G59" s="234"/>
      <c r="H59" s="235" t="s">
        <v>23</v>
      </c>
      <c r="I59" s="236">
        <v>460</v>
      </c>
      <c r="J59" s="237">
        <v>0</v>
      </c>
      <c r="K59" s="238">
        <v>478</v>
      </c>
      <c r="L59" s="239">
        <f>IF(K59="","",K59*0.15)</f>
        <v>71.7</v>
      </c>
      <c r="M59" s="238">
        <f>IF(K59="","",ROUND(L59+K59,0))</f>
        <v>550</v>
      </c>
    </row>
    <row r="60" spans="1:13" ht="15" x14ac:dyDescent="0.35">
      <c r="A60" s="274"/>
      <c r="B60" s="201"/>
      <c r="C60" s="275"/>
      <c r="D60" s="276"/>
      <c r="E60" s="277"/>
      <c r="F60" s="278"/>
      <c r="G60" s="278"/>
      <c r="H60" s="235"/>
      <c r="I60" s="236" t="s">
        <v>23</v>
      </c>
      <c r="J60" s="279"/>
      <c r="K60" s="238" t="s">
        <v>23</v>
      </c>
      <c r="L60" s="239" t="str">
        <f t="shared" si="0"/>
        <v/>
      </c>
      <c r="M60" s="240" t="str">
        <f t="shared" si="1"/>
        <v/>
      </c>
    </row>
    <row r="61" spans="1:13" ht="15" x14ac:dyDescent="0.35">
      <c r="A61" s="230" t="s">
        <v>54</v>
      </c>
      <c r="B61" s="201" t="s">
        <v>23</v>
      </c>
      <c r="C61" s="231" t="s">
        <v>23</v>
      </c>
      <c r="D61" s="232" t="s">
        <v>23</v>
      </c>
      <c r="E61" s="233" t="s">
        <v>23</v>
      </c>
      <c r="F61" s="234" t="s">
        <v>23</v>
      </c>
      <c r="G61" s="234"/>
      <c r="H61" s="235" t="s">
        <v>23</v>
      </c>
      <c r="I61" s="236" t="s">
        <v>23</v>
      </c>
      <c r="J61" s="237" t="s">
        <v>23</v>
      </c>
      <c r="K61" s="238" t="s">
        <v>23</v>
      </c>
      <c r="L61" s="239" t="str">
        <f t="shared" si="0"/>
        <v/>
      </c>
      <c r="M61" s="240" t="str">
        <f t="shared" si="1"/>
        <v/>
      </c>
    </row>
    <row r="62" spans="1:13" ht="15" x14ac:dyDescent="0.35">
      <c r="A62" s="230" t="s">
        <v>55</v>
      </c>
      <c r="B62" s="201" t="s">
        <v>23</v>
      </c>
      <c r="C62" s="231" t="s">
        <v>23</v>
      </c>
      <c r="D62" s="232" t="s">
        <v>23</v>
      </c>
      <c r="E62" s="233" t="s">
        <v>23</v>
      </c>
      <c r="F62" s="234" t="s">
        <v>23</v>
      </c>
      <c r="G62" s="234"/>
      <c r="H62" s="235" t="s">
        <v>23</v>
      </c>
      <c r="I62" s="236" t="s">
        <v>23</v>
      </c>
      <c r="J62" s="237" t="s">
        <v>23</v>
      </c>
      <c r="K62" s="238" t="s">
        <v>23</v>
      </c>
      <c r="L62" s="239" t="str">
        <f t="shared" si="0"/>
        <v/>
      </c>
      <c r="M62" s="240" t="str">
        <f t="shared" si="1"/>
        <v/>
      </c>
    </row>
    <row r="63" spans="1:13" ht="15" x14ac:dyDescent="0.35">
      <c r="A63" s="230" t="s">
        <v>55</v>
      </c>
      <c r="B63" s="201">
        <v>0</v>
      </c>
      <c r="C63" s="231">
        <v>0</v>
      </c>
      <c r="D63" s="232">
        <v>50</v>
      </c>
      <c r="E63" s="233">
        <v>48</v>
      </c>
      <c r="F63" s="234">
        <v>0.4</v>
      </c>
      <c r="G63" s="234"/>
      <c r="H63" s="235" t="s">
        <v>23</v>
      </c>
      <c r="I63" s="236">
        <v>61</v>
      </c>
      <c r="J63" s="237">
        <v>0</v>
      </c>
      <c r="K63" s="238">
        <v>200.00000000000003</v>
      </c>
      <c r="L63" s="239">
        <f t="shared" si="0"/>
        <v>30.000000000000004</v>
      </c>
      <c r="M63" s="240">
        <f t="shared" si="1"/>
        <v>230</v>
      </c>
    </row>
    <row r="64" spans="1:13" ht="15" x14ac:dyDescent="0.35">
      <c r="A64" s="241" t="s">
        <v>56</v>
      </c>
      <c r="B64" s="201">
        <v>0</v>
      </c>
      <c r="C64" s="231">
        <v>0</v>
      </c>
      <c r="D64" s="232">
        <v>350</v>
      </c>
      <c r="E64" s="233">
        <v>24</v>
      </c>
      <c r="F64" s="234">
        <v>0.4</v>
      </c>
      <c r="G64" s="234"/>
      <c r="H64" s="235" t="s">
        <v>23</v>
      </c>
      <c r="I64" s="236">
        <v>399</v>
      </c>
      <c r="J64" s="237">
        <v>0</v>
      </c>
      <c r="K64" s="238">
        <v>1300</v>
      </c>
      <c r="L64" s="239">
        <f t="shared" si="0"/>
        <v>195</v>
      </c>
      <c r="M64" s="240">
        <f t="shared" si="1"/>
        <v>1495</v>
      </c>
    </row>
    <row r="65" spans="1:13" ht="15" x14ac:dyDescent="0.35">
      <c r="A65" s="241" t="s">
        <v>56</v>
      </c>
      <c r="B65" s="201">
        <v>0</v>
      </c>
      <c r="C65" s="231">
        <v>0</v>
      </c>
      <c r="D65" s="232">
        <v>700</v>
      </c>
      <c r="E65" s="233">
        <v>12</v>
      </c>
      <c r="F65" s="234">
        <v>0.4</v>
      </c>
      <c r="G65" s="234"/>
      <c r="H65" s="235" t="s">
        <v>23</v>
      </c>
      <c r="I65" s="236">
        <v>754</v>
      </c>
      <c r="J65" s="237">
        <v>0</v>
      </c>
      <c r="K65" s="238">
        <v>2369.5652173913045</v>
      </c>
      <c r="L65" s="239">
        <f t="shared" si="0"/>
        <v>355.43478260869568</v>
      </c>
      <c r="M65" s="240">
        <f t="shared" si="1"/>
        <v>2725</v>
      </c>
    </row>
    <row r="66" spans="1:13" ht="15" x14ac:dyDescent="0.35">
      <c r="A66" s="241" t="s">
        <v>56</v>
      </c>
      <c r="B66" s="201">
        <v>0</v>
      </c>
      <c r="C66" s="231">
        <v>0</v>
      </c>
      <c r="D66" s="232">
        <v>1000</v>
      </c>
      <c r="E66" s="233">
        <v>12</v>
      </c>
      <c r="F66" s="234">
        <v>0.4</v>
      </c>
      <c r="G66" s="234"/>
      <c r="H66" s="235" t="s">
        <v>23</v>
      </c>
      <c r="I66" s="236">
        <v>1005</v>
      </c>
      <c r="J66" s="237">
        <v>0</v>
      </c>
      <c r="K66" s="238">
        <v>3382.608695652174</v>
      </c>
      <c r="L66" s="239">
        <f t="shared" si="0"/>
        <v>507.39130434782606</v>
      </c>
      <c r="M66" s="240">
        <f t="shared" si="1"/>
        <v>3890</v>
      </c>
    </row>
    <row r="67" spans="1:13" ht="15" x14ac:dyDescent="0.35">
      <c r="A67" s="241" t="s">
        <v>57</v>
      </c>
      <c r="B67" s="201">
        <v>0</v>
      </c>
      <c r="C67" s="231">
        <v>0</v>
      </c>
      <c r="D67" s="232">
        <v>700</v>
      </c>
      <c r="E67" s="233">
        <v>12</v>
      </c>
      <c r="F67" s="234">
        <v>0.35</v>
      </c>
      <c r="G67" s="234"/>
      <c r="H67" s="235" t="s">
        <v>23</v>
      </c>
      <c r="I67" s="236">
        <v>754</v>
      </c>
      <c r="J67" s="237">
        <v>0</v>
      </c>
      <c r="K67" s="238">
        <v>2369.5652173913045</v>
      </c>
      <c r="L67" s="239">
        <f t="shared" si="0"/>
        <v>355.43478260869568</v>
      </c>
      <c r="M67" s="240">
        <f t="shared" si="1"/>
        <v>2725</v>
      </c>
    </row>
    <row r="68" spans="1:13" ht="15" x14ac:dyDescent="0.35">
      <c r="A68" s="280" t="s">
        <v>58</v>
      </c>
      <c r="B68" s="266">
        <v>0</v>
      </c>
      <c r="C68" s="267">
        <v>0</v>
      </c>
      <c r="D68" s="268">
        <v>700</v>
      </c>
      <c r="E68" s="233">
        <v>12</v>
      </c>
      <c r="F68" s="269">
        <v>0.35</v>
      </c>
      <c r="G68" s="251"/>
      <c r="H68" s="252" t="s">
        <v>23</v>
      </c>
      <c r="I68" s="236">
        <v>754</v>
      </c>
      <c r="J68" s="272">
        <v>0</v>
      </c>
      <c r="K68" s="238">
        <v>2369.5652173913045</v>
      </c>
      <c r="L68" s="239">
        <f t="shared" si="0"/>
        <v>355.43478260869568</v>
      </c>
      <c r="M68" s="240">
        <f t="shared" si="1"/>
        <v>2725</v>
      </c>
    </row>
    <row r="69" spans="1:13" ht="15" x14ac:dyDescent="0.35">
      <c r="A69" s="241" t="s">
        <v>59</v>
      </c>
      <c r="B69" s="201">
        <v>0</v>
      </c>
      <c r="C69" s="231">
        <v>0</v>
      </c>
      <c r="D69" s="232">
        <v>700</v>
      </c>
      <c r="E69" s="233">
        <v>12</v>
      </c>
      <c r="F69" s="234">
        <v>0.35</v>
      </c>
      <c r="G69" s="234"/>
      <c r="H69" s="235" t="s">
        <v>23</v>
      </c>
      <c r="I69" s="236">
        <v>754</v>
      </c>
      <c r="J69" s="237">
        <v>0</v>
      </c>
      <c r="K69" s="238">
        <v>2369.5652173913045</v>
      </c>
      <c r="L69" s="239">
        <f t="shared" si="0"/>
        <v>355.43478260869568</v>
      </c>
      <c r="M69" s="240">
        <f t="shared" si="1"/>
        <v>2725</v>
      </c>
    </row>
    <row r="70" spans="1:13" ht="15" x14ac:dyDescent="0.35">
      <c r="A70" s="241" t="s">
        <v>60</v>
      </c>
      <c r="B70" s="201">
        <v>0</v>
      </c>
      <c r="C70" s="231">
        <v>0</v>
      </c>
      <c r="D70" s="232">
        <v>700</v>
      </c>
      <c r="E70" s="233">
        <v>12</v>
      </c>
      <c r="F70" s="234">
        <v>0.4</v>
      </c>
      <c r="G70" s="234"/>
      <c r="H70" s="235" t="s">
        <v>23</v>
      </c>
      <c r="I70" s="236">
        <v>1055</v>
      </c>
      <c r="J70" s="237">
        <v>0</v>
      </c>
      <c r="K70" s="238">
        <v>3565.217391304348</v>
      </c>
      <c r="L70" s="239">
        <f t="shared" si="0"/>
        <v>534.78260869565213</v>
      </c>
      <c r="M70" s="240">
        <f t="shared" si="1"/>
        <v>4100</v>
      </c>
    </row>
    <row r="71" spans="1:13" ht="15" x14ac:dyDescent="0.35">
      <c r="A71" s="241" t="s">
        <v>61</v>
      </c>
      <c r="B71" s="201">
        <v>0</v>
      </c>
      <c r="C71" s="231">
        <v>0</v>
      </c>
      <c r="D71" s="232">
        <v>700</v>
      </c>
      <c r="E71" s="233">
        <v>12</v>
      </c>
      <c r="F71" s="234">
        <v>0.45</v>
      </c>
      <c r="G71" s="234"/>
      <c r="H71" s="235" t="s">
        <v>23</v>
      </c>
      <c r="I71" s="236">
        <v>1493</v>
      </c>
      <c r="J71" s="237">
        <v>0</v>
      </c>
      <c r="K71" s="238">
        <v>4138.2608695652179</v>
      </c>
      <c r="L71" s="239">
        <f t="shared" si="0"/>
        <v>620.73913043478262</v>
      </c>
      <c r="M71" s="240">
        <f t="shared" si="1"/>
        <v>4759</v>
      </c>
    </row>
    <row r="72" spans="1:13" ht="15" x14ac:dyDescent="0.35">
      <c r="A72" s="241" t="s">
        <v>62</v>
      </c>
      <c r="B72" s="201">
        <v>0</v>
      </c>
      <c r="C72" s="231">
        <v>0</v>
      </c>
      <c r="D72" s="232">
        <v>1000</v>
      </c>
      <c r="E72" s="233">
        <v>12</v>
      </c>
      <c r="F72" s="234">
        <v>0.45</v>
      </c>
      <c r="G72" s="234"/>
      <c r="H72" s="235" t="s">
        <v>23</v>
      </c>
      <c r="I72" s="236">
        <v>6253</v>
      </c>
      <c r="J72" s="237">
        <v>0</v>
      </c>
      <c r="K72" s="238">
        <v>17216.521739130436</v>
      </c>
      <c r="L72" s="239">
        <f t="shared" si="0"/>
        <v>2582.4782608695655</v>
      </c>
      <c r="M72" s="240">
        <f t="shared" si="1"/>
        <v>19799</v>
      </c>
    </row>
    <row r="73" spans="1:13" ht="15" x14ac:dyDescent="0.35">
      <c r="A73" s="281"/>
      <c r="B73" s="201" t="s">
        <v>23</v>
      </c>
      <c r="C73" s="275" t="s">
        <v>23</v>
      </c>
      <c r="D73" s="276" t="s">
        <v>23</v>
      </c>
      <c r="E73" s="277" t="s">
        <v>23</v>
      </c>
      <c r="F73" s="278" t="s">
        <v>23</v>
      </c>
      <c r="G73" s="278"/>
      <c r="H73" s="235" t="s">
        <v>23</v>
      </c>
      <c r="I73" s="236" t="s">
        <v>23</v>
      </c>
      <c r="J73" s="279" t="s">
        <v>23</v>
      </c>
      <c r="K73" s="238" t="s">
        <v>23</v>
      </c>
      <c r="L73" s="239" t="str">
        <f t="shared" si="0"/>
        <v/>
      </c>
      <c r="M73" s="240" t="str">
        <f t="shared" si="1"/>
        <v/>
      </c>
    </row>
    <row r="74" spans="1:13" ht="15" x14ac:dyDescent="0.35">
      <c r="A74" s="230" t="s">
        <v>63</v>
      </c>
      <c r="B74" s="201" t="s">
        <v>23</v>
      </c>
      <c r="C74" s="231" t="s">
        <v>23</v>
      </c>
      <c r="D74" s="232" t="s">
        <v>23</v>
      </c>
      <c r="E74" s="233" t="s">
        <v>23</v>
      </c>
      <c r="F74" s="234" t="s">
        <v>23</v>
      </c>
      <c r="G74" s="234"/>
      <c r="H74" s="235" t="s">
        <v>23</v>
      </c>
      <c r="I74" s="236" t="s">
        <v>23</v>
      </c>
      <c r="J74" s="237" t="s">
        <v>23</v>
      </c>
      <c r="K74" s="238" t="s">
        <v>23</v>
      </c>
      <c r="L74" s="239" t="str">
        <f t="shared" si="0"/>
        <v/>
      </c>
      <c r="M74" s="240" t="str">
        <f t="shared" si="1"/>
        <v/>
      </c>
    </row>
    <row r="75" spans="1:13" ht="15" x14ac:dyDescent="0.35">
      <c r="A75" s="241" t="s">
        <v>64</v>
      </c>
      <c r="B75" s="201">
        <v>0</v>
      </c>
      <c r="C75" s="231">
        <v>0</v>
      </c>
      <c r="D75" s="232">
        <v>700</v>
      </c>
      <c r="E75" s="233">
        <v>12</v>
      </c>
      <c r="F75" s="234">
        <v>0.432</v>
      </c>
      <c r="G75" s="234"/>
      <c r="H75" s="235" t="s">
        <v>23</v>
      </c>
      <c r="I75" s="236">
        <v>1131</v>
      </c>
      <c r="J75" s="237">
        <v>0</v>
      </c>
      <c r="K75" s="238">
        <v>3999.130434782609</v>
      </c>
      <c r="L75" s="239">
        <f t="shared" si="0"/>
        <v>599.86956521739137</v>
      </c>
      <c r="M75" s="240">
        <f t="shared" si="1"/>
        <v>4599</v>
      </c>
    </row>
    <row r="76" spans="1:13" ht="15" x14ac:dyDescent="0.35">
      <c r="A76" s="281"/>
      <c r="B76" s="201" t="s">
        <v>23</v>
      </c>
      <c r="C76" s="275" t="s">
        <v>23</v>
      </c>
      <c r="D76" s="276" t="s">
        <v>23</v>
      </c>
      <c r="E76" s="277" t="s">
        <v>23</v>
      </c>
      <c r="F76" s="278" t="s">
        <v>23</v>
      </c>
      <c r="G76" s="278"/>
      <c r="H76" s="235" t="s">
        <v>23</v>
      </c>
      <c r="I76" s="236" t="s">
        <v>23</v>
      </c>
      <c r="J76" s="279" t="s">
        <v>23</v>
      </c>
      <c r="K76" s="238" t="s">
        <v>23</v>
      </c>
      <c r="L76" s="239" t="str">
        <f t="shared" si="0"/>
        <v/>
      </c>
      <c r="M76" s="240" t="str">
        <f t="shared" si="1"/>
        <v/>
      </c>
    </row>
    <row r="77" spans="1:13" ht="15" x14ac:dyDescent="0.35">
      <c r="A77" s="230" t="s">
        <v>65</v>
      </c>
      <c r="B77" s="201" t="s">
        <v>23</v>
      </c>
      <c r="C77" s="231" t="s">
        <v>23</v>
      </c>
      <c r="D77" s="232" t="s">
        <v>23</v>
      </c>
      <c r="E77" s="233" t="s">
        <v>23</v>
      </c>
      <c r="F77" s="234" t="s">
        <v>23</v>
      </c>
      <c r="G77" s="234"/>
      <c r="H77" s="235" t="s">
        <v>23</v>
      </c>
      <c r="I77" s="236" t="s">
        <v>23</v>
      </c>
      <c r="J77" s="237" t="s">
        <v>23</v>
      </c>
      <c r="K77" s="238" t="s">
        <v>23</v>
      </c>
      <c r="L77" s="239" t="str">
        <f t="shared" si="0"/>
        <v/>
      </c>
      <c r="M77" s="240" t="str">
        <f t="shared" si="1"/>
        <v/>
      </c>
    </row>
    <row r="78" spans="1:13" ht="15" x14ac:dyDescent="0.35">
      <c r="A78" s="241" t="s">
        <v>66</v>
      </c>
      <c r="B78" s="201">
        <v>0</v>
      </c>
      <c r="C78" s="231">
        <v>0</v>
      </c>
      <c r="D78" s="232">
        <v>500</v>
      </c>
      <c r="E78" s="233">
        <v>6</v>
      </c>
      <c r="F78" s="234">
        <v>0.46</v>
      </c>
      <c r="G78" s="234"/>
      <c r="H78" s="235" t="s">
        <v>23</v>
      </c>
      <c r="I78" s="236" t="s">
        <v>23</v>
      </c>
      <c r="J78" s="237">
        <v>0</v>
      </c>
      <c r="K78" s="238">
        <v>4517.3900000000003</v>
      </c>
      <c r="L78" s="239">
        <f t="shared" si="0"/>
        <v>677.60850000000005</v>
      </c>
      <c r="M78" s="240">
        <f t="shared" si="1"/>
        <v>5195</v>
      </c>
    </row>
    <row r="79" spans="1:13" ht="15" x14ac:dyDescent="0.35">
      <c r="A79" s="281"/>
      <c r="B79" s="201" t="s">
        <v>23</v>
      </c>
      <c r="C79" s="275" t="s">
        <v>23</v>
      </c>
      <c r="D79" s="276" t="s">
        <v>23</v>
      </c>
      <c r="E79" s="277" t="s">
        <v>23</v>
      </c>
      <c r="F79" s="278" t="s">
        <v>23</v>
      </c>
      <c r="G79" s="278"/>
      <c r="H79" s="235" t="s">
        <v>23</v>
      </c>
      <c r="I79" s="236" t="s">
        <v>23</v>
      </c>
      <c r="J79" s="279" t="s">
        <v>23</v>
      </c>
      <c r="K79" s="238" t="s">
        <v>23</v>
      </c>
      <c r="L79" s="239" t="str">
        <f t="shared" si="0"/>
        <v/>
      </c>
      <c r="M79" s="240" t="str">
        <f t="shared" si="1"/>
        <v/>
      </c>
    </row>
    <row r="80" spans="1:13" ht="15" x14ac:dyDescent="0.35">
      <c r="A80" s="230" t="s">
        <v>67</v>
      </c>
      <c r="B80" s="201" t="s">
        <v>23</v>
      </c>
      <c r="C80" s="231" t="s">
        <v>23</v>
      </c>
      <c r="D80" s="232" t="s">
        <v>23</v>
      </c>
      <c r="E80" s="233" t="s">
        <v>23</v>
      </c>
      <c r="F80" s="234" t="s">
        <v>23</v>
      </c>
      <c r="G80" s="234"/>
      <c r="H80" s="235" t="s">
        <v>23</v>
      </c>
      <c r="I80" s="236" t="s">
        <v>23</v>
      </c>
      <c r="J80" s="237" t="s">
        <v>23</v>
      </c>
      <c r="K80" s="238" t="s">
        <v>23</v>
      </c>
      <c r="L80" s="239" t="str">
        <f t="shared" si="0"/>
        <v/>
      </c>
      <c r="M80" s="240" t="str">
        <f t="shared" si="1"/>
        <v/>
      </c>
    </row>
    <row r="81" spans="1:13" ht="15" x14ac:dyDescent="0.35">
      <c r="A81" s="241" t="s">
        <v>68</v>
      </c>
      <c r="B81" s="201">
        <v>0</v>
      </c>
      <c r="C81" s="231">
        <v>0</v>
      </c>
      <c r="D81" s="232">
        <v>700</v>
      </c>
      <c r="E81" s="233">
        <v>12</v>
      </c>
      <c r="F81" s="234">
        <v>0.4</v>
      </c>
      <c r="G81" s="234"/>
      <c r="H81" s="235" t="s">
        <v>23</v>
      </c>
      <c r="I81" s="236">
        <v>454</v>
      </c>
      <c r="J81" s="237">
        <v>0</v>
      </c>
      <c r="K81" s="238">
        <v>2277.3913043478265</v>
      </c>
      <c r="L81" s="239">
        <f t="shared" si="0"/>
        <v>341.60869565217394</v>
      </c>
      <c r="M81" s="240">
        <f t="shared" si="1"/>
        <v>2619</v>
      </c>
    </row>
    <row r="82" spans="1:13" ht="15" x14ac:dyDescent="0.35">
      <c r="A82" s="281"/>
      <c r="B82" s="201" t="s">
        <v>23</v>
      </c>
      <c r="C82" s="275" t="s">
        <v>23</v>
      </c>
      <c r="D82" s="276" t="s">
        <v>23</v>
      </c>
      <c r="E82" s="277" t="s">
        <v>23</v>
      </c>
      <c r="F82" s="278" t="s">
        <v>23</v>
      </c>
      <c r="G82" s="278"/>
      <c r="H82" s="235" t="s">
        <v>23</v>
      </c>
      <c r="I82" s="236" t="s">
        <v>23</v>
      </c>
      <c r="J82" s="279" t="s">
        <v>23</v>
      </c>
      <c r="K82" s="238" t="s">
        <v>23</v>
      </c>
      <c r="L82" s="239" t="str">
        <f t="shared" ref="L82:L145" si="2">IF(K82="","",K82*0.15)</f>
        <v/>
      </c>
      <c r="M82" s="240" t="str">
        <f t="shared" ref="M82:M145" si="3">IF(K82="","",ROUND(L82+K82,0))</f>
        <v/>
      </c>
    </row>
    <row r="83" spans="1:13" ht="15" x14ac:dyDescent="0.35">
      <c r="A83" s="230" t="s">
        <v>69</v>
      </c>
      <c r="B83" s="201" t="s">
        <v>23</v>
      </c>
      <c r="C83" s="231" t="s">
        <v>23</v>
      </c>
      <c r="D83" s="232" t="s">
        <v>23</v>
      </c>
      <c r="E83" s="233" t="s">
        <v>23</v>
      </c>
      <c r="F83" s="234" t="s">
        <v>23</v>
      </c>
      <c r="G83" s="234"/>
      <c r="H83" s="235" t="s">
        <v>23</v>
      </c>
      <c r="I83" s="236" t="s">
        <v>23</v>
      </c>
      <c r="J83" s="237" t="s">
        <v>23</v>
      </c>
      <c r="K83" s="238" t="s">
        <v>23</v>
      </c>
      <c r="L83" s="239" t="str">
        <f t="shared" si="2"/>
        <v/>
      </c>
      <c r="M83" s="240" t="str">
        <f t="shared" si="3"/>
        <v/>
      </c>
    </row>
    <row r="84" spans="1:13" ht="15" x14ac:dyDescent="0.35">
      <c r="A84" s="241" t="s">
        <v>70</v>
      </c>
      <c r="B84" s="201">
        <v>0</v>
      </c>
      <c r="C84" s="231">
        <v>0</v>
      </c>
      <c r="D84" s="232">
        <v>750</v>
      </c>
      <c r="E84" s="233">
        <v>6</v>
      </c>
      <c r="F84" s="234">
        <v>0.4</v>
      </c>
      <c r="G84" s="234"/>
      <c r="H84" s="235" t="s">
        <v>23</v>
      </c>
      <c r="I84" s="236">
        <v>670</v>
      </c>
      <c r="J84" s="237">
        <v>0</v>
      </c>
      <c r="K84" s="238">
        <v>2853.04347826087</v>
      </c>
      <c r="L84" s="239">
        <f t="shared" si="2"/>
        <v>427.95652173913049</v>
      </c>
      <c r="M84" s="240">
        <f t="shared" si="3"/>
        <v>3281</v>
      </c>
    </row>
    <row r="85" spans="1:13" ht="15" x14ac:dyDescent="0.35">
      <c r="A85" s="241" t="s">
        <v>71</v>
      </c>
      <c r="B85" s="201">
        <v>0</v>
      </c>
      <c r="C85" s="231">
        <v>0</v>
      </c>
      <c r="D85" s="232">
        <v>750</v>
      </c>
      <c r="E85" s="233">
        <v>6</v>
      </c>
      <c r="F85" s="234">
        <v>0.4</v>
      </c>
      <c r="G85" s="234"/>
      <c r="H85" s="235" t="s">
        <v>23</v>
      </c>
      <c r="I85" s="236">
        <v>950</v>
      </c>
      <c r="J85" s="237">
        <v>0</v>
      </c>
      <c r="K85" s="238">
        <v>3096.52</v>
      </c>
      <c r="L85" s="239">
        <f t="shared" si="2"/>
        <v>464.47799999999995</v>
      </c>
      <c r="M85" s="240">
        <f t="shared" si="3"/>
        <v>3561</v>
      </c>
    </row>
    <row r="86" spans="1:13" ht="15" x14ac:dyDescent="0.35">
      <c r="A86" s="241" t="s">
        <v>72</v>
      </c>
      <c r="B86" s="201">
        <v>0</v>
      </c>
      <c r="C86" s="231">
        <v>0</v>
      </c>
      <c r="D86" s="232">
        <v>700</v>
      </c>
      <c r="E86" s="233">
        <v>6</v>
      </c>
      <c r="F86" s="234">
        <v>0.43</v>
      </c>
      <c r="G86" s="234"/>
      <c r="H86" s="235" t="s">
        <v>23</v>
      </c>
      <c r="I86" s="236">
        <v>1500</v>
      </c>
      <c r="J86" s="237">
        <v>0</v>
      </c>
      <c r="K86" s="238">
        <v>4797.391304347826</v>
      </c>
      <c r="L86" s="239">
        <f t="shared" si="2"/>
        <v>719.60869565217388</v>
      </c>
      <c r="M86" s="240">
        <f t="shared" si="3"/>
        <v>5517</v>
      </c>
    </row>
    <row r="87" spans="1:13" ht="15" x14ac:dyDescent="0.35">
      <c r="A87" s="241" t="s">
        <v>73</v>
      </c>
      <c r="B87" s="201">
        <v>0</v>
      </c>
      <c r="C87" s="231">
        <v>0</v>
      </c>
      <c r="D87" s="232">
        <v>700</v>
      </c>
      <c r="E87" s="233">
        <v>6</v>
      </c>
      <c r="F87" s="234">
        <v>0.5</v>
      </c>
      <c r="G87" s="234"/>
      <c r="H87" s="235" t="s">
        <v>23</v>
      </c>
      <c r="I87" s="236" t="s">
        <v>23</v>
      </c>
      <c r="J87" s="237">
        <v>0</v>
      </c>
      <c r="K87" s="238">
        <v>6905.22</v>
      </c>
      <c r="L87" s="239">
        <f t="shared" si="2"/>
        <v>1035.7829999999999</v>
      </c>
      <c r="M87" s="240">
        <f t="shared" si="3"/>
        <v>7941</v>
      </c>
    </row>
    <row r="88" spans="1:13" ht="15" x14ac:dyDescent="0.35">
      <c r="A88" s="241" t="s">
        <v>74</v>
      </c>
      <c r="B88" s="201">
        <v>0</v>
      </c>
      <c r="C88" s="231">
        <v>0</v>
      </c>
      <c r="D88" s="232">
        <v>700</v>
      </c>
      <c r="E88" s="250">
        <v>6</v>
      </c>
      <c r="F88" s="234">
        <v>0.5</v>
      </c>
      <c r="G88" s="251"/>
      <c r="H88" s="252" t="s">
        <v>23</v>
      </c>
      <c r="I88" s="236" t="s">
        <v>23</v>
      </c>
      <c r="J88" s="237">
        <v>0</v>
      </c>
      <c r="K88" s="238">
        <v>6057.91</v>
      </c>
      <c r="L88" s="239">
        <f t="shared" si="2"/>
        <v>908.68649999999991</v>
      </c>
      <c r="M88" s="240">
        <f t="shared" si="3"/>
        <v>6967</v>
      </c>
    </row>
    <row r="89" spans="1:13" ht="15" x14ac:dyDescent="0.35">
      <c r="A89" s="281"/>
      <c r="B89" s="201" t="s">
        <v>23</v>
      </c>
      <c r="C89" s="275" t="s">
        <v>23</v>
      </c>
      <c r="D89" s="276" t="s">
        <v>23</v>
      </c>
      <c r="E89" s="277" t="s">
        <v>23</v>
      </c>
      <c r="F89" s="278" t="s">
        <v>23</v>
      </c>
      <c r="G89" s="278"/>
      <c r="H89" s="235" t="s">
        <v>23</v>
      </c>
      <c r="I89" s="236" t="s">
        <v>23</v>
      </c>
      <c r="J89" s="279" t="s">
        <v>23</v>
      </c>
      <c r="K89" s="238" t="s">
        <v>23</v>
      </c>
      <c r="L89" s="239" t="str">
        <f t="shared" si="2"/>
        <v/>
      </c>
      <c r="M89" s="240" t="str">
        <f t="shared" si="3"/>
        <v/>
      </c>
    </row>
    <row r="90" spans="1:13" ht="15" x14ac:dyDescent="0.35">
      <c r="A90" s="230" t="s">
        <v>75</v>
      </c>
      <c r="B90" s="201" t="s">
        <v>23</v>
      </c>
      <c r="C90" s="231" t="s">
        <v>23</v>
      </c>
      <c r="D90" s="232" t="s">
        <v>23</v>
      </c>
      <c r="E90" s="233" t="s">
        <v>23</v>
      </c>
      <c r="F90" s="234" t="s">
        <v>23</v>
      </c>
      <c r="G90" s="234"/>
      <c r="H90" s="235" t="s">
        <v>23</v>
      </c>
      <c r="I90" s="236" t="s">
        <v>23</v>
      </c>
      <c r="J90" s="237" t="s">
        <v>23</v>
      </c>
      <c r="K90" s="238" t="s">
        <v>23</v>
      </c>
      <c r="L90" s="239" t="str">
        <f t="shared" si="2"/>
        <v/>
      </c>
      <c r="M90" s="240" t="str">
        <f t="shared" si="3"/>
        <v/>
      </c>
    </row>
    <row r="91" spans="1:13" ht="15" x14ac:dyDescent="0.35">
      <c r="A91" s="241" t="s">
        <v>76</v>
      </c>
      <c r="B91" s="201">
        <v>0</v>
      </c>
      <c r="C91" s="231">
        <v>0</v>
      </c>
      <c r="D91" s="232">
        <v>750</v>
      </c>
      <c r="E91" s="233">
        <v>6</v>
      </c>
      <c r="F91" s="234">
        <v>0.43</v>
      </c>
      <c r="G91" s="234"/>
      <c r="H91" s="235" t="s">
        <v>23</v>
      </c>
      <c r="I91" s="236" t="s">
        <v>23</v>
      </c>
      <c r="J91" s="237">
        <v>0</v>
      </c>
      <c r="K91" s="238">
        <v>2260</v>
      </c>
      <c r="L91" s="239">
        <f t="shared" si="2"/>
        <v>339</v>
      </c>
      <c r="M91" s="240">
        <f t="shared" si="3"/>
        <v>2599</v>
      </c>
    </row>
    <row r="92" spans="1:13" ht="15" x14ac:dyDescent="0.35">
      <c r="A92" s="281"/>
      <c r="B92" s="201" t="s">
        <v>23</v>
      </c>
      <c r="C92" s="275" t="s">
        <v>23</v>
      </c>
      <c r="D92" s="276" t="s">
        <v>23</v>
      </c>
      <c r="E92" s="277" t="s">
        <v>23</v>
      </c>
      <c r="F92" s="278" t="s">
        <v>23</v>
      </c>
      <c r="G92" s="278"/>
      <c r="H92" s="235" t="s">
        <v>23</v>
      </c>
      <c r="I92" s="236" t="s">
        <v>23</v>
      </c>
      <c r="J92" s="279" t="s">
        <v>23</v>
      </c>
      <c r="K92" s="238" t="s">
        <v>23</v>
      </c>
      <c r="L92" s="239" t="str">
        <f t="shared" si="2"/>
        <v/>
      </c>
      <c r="M92" s="240" t="str">
        <f t="shared" si="3"/>
        <v/>
      </c>
    </row>
    <row r="93" spans="1:13" ht="15" x14ac:dyDescent="0.35">
      <c r="A93" s="230" t="s">
        <v>77</v>
      </c>
      <c r="B93" s="201" t="s">
        <v>23</v>
      </c>
      <c r="C93" s="231" t="s">
        <v>23</v>
      </c>
      <c r="D93" s="232" t="s">
        <v>23</v>
      </c>
      <c r="E93" s="233" t="s">
        <v>23</v>
      </c>
      <c r="F93" s="234" t="s">
        <v>23</v>
      </c>
      <c r="G93" s="234"/>
      <c r="H93" s="235" t="s">
        <v>23</v>
      </c>
      <c r="I93" s="236" t="s">
        <v>23</v>
      </c>
      <c r="J93" s="237" t="s">
        <v>23</v>
      </c>
      <c r="K93" s="238" t="s">
        <v>23</v>
      </c>
      <c r="L93" s="239" t="str">
        <f t="shared" si="2"/>
        <v/>
      </c>
      <c r="M93" s="240" t="str">
        <f t="shared" si="3"/>
        <v/>
      </c>
    </row>
    <row r="94" spans="1:13" ht="15" x14ac:dyDescent="0.35">
      <c r="A94" s="241" t="s">
        <v>78</v>
      </c>
      <c r="B94" s="201">
        <v>0</v>
      </c>
      <c r="C94" s="231">
        <v>0</v>
      </c>
      <c r="D94" s="232">
        <v>350</v>
      </c>
      <c r="E94" s="233">
        <v>24</v>
      </c>
      <c r="F94" s="234">
        <v>0.4</v>
      </c>
      <c r="G94" s="234"/>
      <c r="H94" s="235" t="s">
        <v>23</v>
      </c>
      <c r="I94" s="236">
        <v>677</v>
      </c>
      <c r="J94" s="237">
        <v>0</v>
      </c>
      <c r="K94" s="238">
        <v>2142.608695652174</v>
      </c>
      <c r="L94" s="239">
        <f t="shared" si="2"/>
        <v>321.39130434782606</v>
      </c>
      <c r="M94" s="240">
        <f t="shared" si="3"/>
        <v>2464</v>
      </c>
    </row>
    <row r="95" spans="1:13" ht="15" x14ac:dyDescent="0.35">
      <c r="A95" s="241" t="s">
        <v>78</v>
      </c>
      <c r="B95" s="201">
        <v>0</v>
      </c>
      <c r="C95" s="231">
        <v>0</v>
      </c>
      <c r="D95" s="232">
        <v>700</v>
      </c>
      <c r="E95" s="233">
        <v>12</v>
      </c>
      <c r="F95" s="234">
        <v>0.4</v>
      </c>
      <c r="G95" s="234"/>
      <c r="H95" s="235" t="s">
        <v>23</v>
      </c>
      <c r="I95" s="236">
        <v>1167</v>
      </c>
      <c r="J95" s="237">
        <v>0</v>
      </c>
      <c r="K95" s="238">
        <v>3026.0869565217395</v>
      </c>
      <c r="L95" s="239">
        <f t="shared" si="2"/>
        <v>453.91304347826093</v>
      </c>
      <c r="M95" s="240">
        <f t="shared" si="3"/>
        <v>3480</v>
      </c>
    </row>
    <row r="96" spans="1:13" ht="15" x14ac:dyDescent="0.35">
      <c r="A96" s="241" t="s">
        <v>79</v>
      </c>
      <c r="B96" s="201">
        <v>0</v>
      </c>
      <c r="C96" s="231">
        <v>0</v>
      </c>
      <c r="D96" s="232">
        <v>700</v>
      </c>
      <c r="E96" s="233">
        <v>12</v>
      </c>
      <c r="F96" s="234">
        <v>0.4</v>
      </c>
      <c r="G96" s="234"/>
      <c r="H96" s="235" t="s">
        <v>23</v>
      </c>
      <c r="I96" s="236">
        <v>1701</v>
      </c>
      <c r="J96" s="237">
        <v>0</v>
      </c>
      <c r="K96" s="238">
        <v>4000.0000000000005</v>
      </c>
      <c r="L96" s="239">
        <f t="shared" si="2"/>
        <v>600</v>
      </c>
      <c r="M96" s="240">
        <f t="shared" si="3"/>
        <v>4600</v>
      </c>
    </row>
    <row r="97" spans="1:13" ht="15" x14ac:dyDescent="0.35">
      <c r="A97" s="241" t="s">
        <v>80</v>
      </c>
      <c r="B97" s="201">
        <v>0</v>
      </c>
      <c r="C97" s="231">
        <v>0</v>
      </c>
      <c r="D97" s="232">
        <v>700</v>
      </c>
      <c r="E97" s="233">
        <v>12</v>
      </c>
      <c r="F97" s="234">
        <v>0.4</v>
      </c>
      <c r="G97" s="234"/>
      <c r="H97" s="235" t="s">
        <v>23</v>
      </c>
      <c r="I97" s="236">
        <v>2816</v>
      </c>
      <c r="J97" s="237">
        <v>0</v>
      </c>
      <c r="K97" s="238">
        <v>5880</v>
      </c>
      <c r="L97" s="239">
        <f t="shared" si="2"/>
        <v>882</v>
      </c>
      <c r="M97" s="240">
        <f t="shared" si="3"/>
        <v>6762</v>
      </c>
    </row>
    <row r="98" spans="1:13" ht="15" x14ac:dyDescent="0.35">
      <c r="A98" s="241" t="s">
        <v>81</v>
      </c>
      <c r="B98" s="201">
        <v>0</v>
      </c>
      <c r="C98" s="231">
        <v>0</v>
      </c>
      <c r="D98" s="232">
        <v>700</v>
      </c>
      <c r="E98" s="233">
        <v>3</v>
      </c>
      <c r="F98" s="234">
        <v>0.4</v>
      </c>
      <c r="G98" s="234"/>
      <c r="H98" s="235" t="s">
        <v>23</v>
      </c>
      <c r="I98" s="236">
        <v>7528</v>
      </c>
      <c r="J98" s="237">
        <v>0</v>
      </c>
      <c r="K98" s="238">
        <v>14375.652173913044</v>
      </c>
      <c r="L98" s="239">
        <f t="shared" si="2"/>
        <v>2156.3478260869565</v>
      </c>
      <c r="M98" s="240">
        <f t="shared" si="3"/>
        <v>16532</v>
      </c>
    </row>
    <row r="99" spans="1:13" ht="15" x14ac:dyDescent="0.35">
      <c r="A99" s="281"/>
      <c r="B99" s="201" t="s">
        <v>23</v>
      </c>
      <c r="C99" s="275" t="s">
        <v>23</v>
      </c>
      <c r="D99" s="276" t="s">
        <v>23</v>
      </c>
      <c r="E99" s="277" t="s">
        <v>23</v>
      </c>
      <c r="F99" s="278" t="s">
        <v>23</v>
      </c>
      <c r="G99" s="278"/>
      <c r="H99" s="235" t="s">
        <v>23</v>
      </c>
      <c r="I99" s="236" t="s">
        <v>23</v>
      </c>
      <c r="J99" s="279" t="s">
        <v>23</v>
      </c>
      <c r="K99" s="238" t="s">
        <v>23</v>
      </c>
      <c r="L99" s="239" t="str">
        <f t="shared" si="2"/>
        <v/>
      </c>
      <c r="M99" s="240" t="str">
        <f t="shared" si="3"/>
        <v/>
      </c>
    </row>
    <row r="100" spans="1:13" ht="15" x14ac:dyDescent="0.35">
      <c r="A100" s="241" t="s">
        <v>82</v>
      </c>
      <c r="B100" s="201">
        <v>0</v>
      </c>
      <c r="C100" s="231">
        <v>0</v>
      </c>
      <c r="D100" s="232">
        <v>700</v>
      </c>
      <c r="E100" s="233">
        <v>12</v>
      </c>
      <c r="F100" s="234">
        <v>0.4</v>
      </c>
      <c r="G100" s="234"/>
      <c r="H100" s="235" t="s">
        <v>23</v>
      </c>
      <c r="I100" s="236">
        <v>1259</v>
      </c>
      <c r="J100" s="237">
        <v>0</v>
      </c>
      <c r="K100" s="238">
        <v>3795.652173913044</v>
      </c>
      <c r="L100" s="239">
        <f t="shared" si="2"/>
        <v>569.34782608695662</v>
      </c>
      <c r="M100" s="240">
        <f t="shared" si="3"/>
        <v>4365</v>
      </c>
    </row>
    <row r="101" spans="1:13" ht="15" x14ac:dyDescent="0.35">
      <c r="A101" s="241" t="s">
        <v>83</v>
      </c>
      <c r="B101" s="201">
        <v>0</v>
      </c>
      <c r="C101" s="231">
        <v>0</v>
      </c>
      <c r="D101" s="232">
        <v>700</v>
      </c>
      <c r="E101" s="233">
        <v>12</v>
      </c>
      <c r="F101" s="234">
        <v>0.43</v>
      </c>
      <c r="G101" s="234"/>
      <c r="H101" s="235" t="s">
        <v>23</v>
      </c>
      <c r="I101" s="236">
        <v>1786</v>
      </c>
      <c r="J101" s="237">
        <v>0</v>
      </c>
      <c r="K101" s="238">
        <v>4426.0869565217399</v>
      </c>
      <c r="L101" s="239">
        <f t="shared" si="2"/>
        <v>663.91304347826099</v>
      </c>
      <c r="M101" s="240">
        <f t="shared" si="3"/>
        <v>5090</v>
      </c>
    </row>
    <row r="102" spans="1:13" ht="15" x14ac:dyDescent="0.35">
      <c r="A102" s="241" t="s">
        <v>84</v>
      </c>
      <c r="B102" s="201">
        <v>0</v>
      </c>
      <c r="C102" s="231">
        <v>0</v>
      </c>
      <c r="D102" s="232">
        <v>700</v>
      </c>
      <c r="E102" s="233">
        <v>12</v>
      </c>
      <c r="F102" s="234">
        <v>0.46</v>
      </c>
      <c r="G102" s="234"/>
      <c r="H102" s="235" t="s">
        <v>23</v>
      </c>
      <c r="I102" s="236">
        <v>1786</v>
      </c>
      <c r="J102" s="237">
        <v>0</v>
      </c>
      <c r="K102" s="238">
        <v>5173.913043478261</v>
      </c>
      <c r="L102" s="239">
        <f t="shared" si="2"/>
        <v>776.08695652173913</v>
      </c>
      <c r="M102" s="240">
        <f t="shared" si="3"/>
        <v>5950</v>
      </c>
    </row>
    <row r="103" spans="1:13" ht="15" x14ac:dyDescent="0.35">
      <c r="A103" s="241" t="s">
        <v>85</v>
      </c>
      <c r="B103" s="201">
        <v>0</v>
      </c>
      <c r="C103" s="231">
        <v>0</v>
      </c>
      <c r="D103" s="232">
        <v>700</v>
      </c>
      <c r="E103" s="233">
        <v>12</v>
      </c>
      <c r="F103" s="234">
        <v>0.46</v>
      </c>
      <c r="G103" s="234"/>
      <c r="H103" s="235" t="s">
        <v>23</v>
      </c>
      <c r="I103" s="236">
        <v>2376</v>
      </c>
      <c r="J103" s="237">
        <v>0</v>
      </c>
      <c r="K103" s="238">
        <v>5865.217391304348</v>
      </c>
      <c r="L103" s="239">
        <f t="shared" si="2"/>
        <v>879.78260869565213</v>
      </c>
      <c r="M103" s="240">
        <f t="shared" si="3"/>
        <v>6745</v>
      </c>
    </row>
    <row r="104" spans="1:13" ht="15" x14ac:dyDescent="0.35">
      <c r="A104" s="241" t="s">
        <v>86</v>
      </c>
      <c r="B104" s="201">
        <v>0</v>
      </c>
      <c r="C104" s="231">
        <v>0</v>
      </c>
      <c r="D104" s="232">
        <v>700</v>
      </c>
      <c r="E104" s="233">
        <v>12</v>
      </c>
      <c r="F104" s="234">
        <v>0.43</v>
      </c>
      <c r="G104" s="234"/>
      <c r="H104" s="235" t="s">
        <v>23</v>
      </c>
      <c r="I104" s="236">
        <v>4397</v>
      </c>
      <c r="J104" s="237">
        <v>0</v>
      </c>
      <c r="K104" s="238">
        <v>9095.652173913044</v>
      </c>
      <c r="L104" s="239">
        <f t="shared" si="2"/>
        <v>1364.3478260869565</v>
      </c>
      <c r="M104" s="240">
        <f t="shared" si="3"/>
        <v>10460</v>
      </c>
    </row>
    <row r="105" spans="1:13" ht="15" x14ac:dyDescent="0.35">
      <c r="A105" s="241" t="s">
        <v>87</v>
      </c>
      <c r="B105" s="201">
        <v>0</v>
      </c>
      <c r="C105" s="231">
        <v>0</v>
      </c>
      <c r="D105" s="232">
        <v>700</v>
      </c>
      <c r="E105" s="233">
        <v>12</v>
      </c>
      <c r="F105" s="234">
        <v>0.46</v>
      </c>
      <c r="G105" s="234"/>
      <c r="H105" s="235" t="s">
        <v>23</v>
      </c>
      <c r="I105" s="236">
        <v>8511</v>
      </c>
      <c r="J105" s="237">
        <v>0</v>
      </c>
      <c r="K105" s="238">
        <v>15756.521739130436</v>
      </c>
      <c r="L105" s="239">
        <f t="shared" si="2"/>
        <v>2363.4782608695655</v>
      </c>
      <c r="M105" s="240">
        <f t="shared" si="3"/>
        <v>18120</v>
      </c>
    </row>
    <row r="106" spans="1:13" ht="15" x14ac:dyDescent="0.35">
      <c r="A106" s="282" t="s">
        <v>88</v>
      </c>
      <c r="B106" s="201" t="s">
        <v>23</v>
      </c>
      <c r="C106" s="231" t="s">
        <v>23</v>
      </c>
      <c r="D106" s="232" t="s">
        <v>23</v>
      </c>
      <c r="E106" s="233" t="s">
        <v>23</v>
      </c>
      <c r="F106" s="234" t="s">
        <v>23</v>
      </c>
      <c r="G106" s="234"/>
      <c r="H106" s="235" t="s">
        <v>23</v>
      </c>
      <c r="I106" s="236" t="s">
        <v>23</v>
      </c>
      <c r="J106" s="237" t="s">
        <v>23</v>
      </c>
      <c r="K106" s="238" t="s">
        <v>23</v>
      </c>
      <c r="L106" s="239" t="str">
        <f t="shared" si="2"/>
        <v/>
      </c>
      <c r="M106" s="240" t="str">
        <f t="shared" si="3"/>
        <v/>
      </c>
    </row>
    <row r="107" spans="1:13" ht="15" x14ac:dyDescent="0.35">
      <c r="A107" s="241" t="s">
        <v>89</v>
      </c>
      <c r="B107" s="201">
        <v>0</v>
      </c>
      <c r="C107" s="231">
        <v>0</v>
      </c>
      <c r="D107" s="232">
        <v>700</v>
      </c>
      <c r="E107" s="233">
        <v>6</v>
      </c>
      <c r="F107" s="234">
        <v>0.4</v>
      </c>
      <c r="G107" s="234"/>
      <c r="H107" s="235" t="s">
        <v>23</v>
      </c>
      <c r="I107" s="236">
        <v>842</v>
      </c>
      <c r="J107" s="237">
        <v>0</v>
      </c>
      <c r="K107" s="238">
        <v>2843.4782608695655</v>
      </c>
      <c r="L107" s="239">
        <f t="shared" si="2"/>
        <v>426.52173913043481</v>
      </c>
      <c r="M107" s="240">
        <f t="shared" si="3"/>
        <v>3270</v>
      </c>
    </row>
    <row r="108" spans="1:13" ht="15" x14ac:dyDescent="0.35">
      <c r="A108" s="241"/>
      <c r="B108" s="201"/>
      <c r="C108" s="231"/>
      <c r="D108" s="232"/>
      <c r="E108" s="250"/>
      <c r="F108" s="234"/>
      <c r="G108" s="234"/>
      <c r="H108" s="235"/>
      <c r="I108" s="236" t="s">
        <v>23</v>
      </c>
      <c r="J108" s="237"/>
      <c r="K108" s="238" t="s">
        <v>23</v>
      </c>
      <c r="L108" s="239" t="str">
        <f t="shared" si="2"/>
        <v/>
      </c>
      <c r="M108" s="240" t="str">
        <f t="shared" si="3"/>
        <v/>
      </c>
    </row>
    <row r="109" spans="1:13" ht="15" x14ac:dyDescent="0.35">
      <c r="A109" s="230" t="s">
        <v>90</v>
      </c>
      <c r="B109" s="201" t="s">
        <v>23</v>
      </c>
      <c r="C109" s="231" t="s">
        <v>23</v>
      </c>
      <c r="D109" s="232" t="s">
        <v>23</v>
      </c>
      <c r="E109" s="233" t="s">
        <v>23</v>
      </c>
      <c r="F109" s="234" t="s">
        <v>23</v>
      </c>
      <c r="G109" s="234"/>
      <c r="H109" s="235" t="s">
        <v>23</v>
      </c>
      <c r="I109" s="236" t="s">
        <v>23</v>
      </c>
      <c r="J109" s="237" t="s">
        <v>23</v>
      </c>
      <c r="K109" s="238" t="s">
        <v>23</v>
      </c>
      <c r="L109" s="239" t="str">
        <f t="shared" si="2"/>
        <v/>
      </c>
      <c r="M109" s="240" t="str">
        <f t="shared" si="3"/>
        <v/>
      </c>
    </row>
    <row r="110" spans="1:13" ht="15" x14ac:dyDescent="0.35">
      <c r="A110" s="241" t="s">
        <v>91</v>
      </c>
      <c r="B110" s="201">
        <v>0</v>
      </c>
      <c r="C110" s="231">
        <v>0</v>
      </c>
      <c r="D110" s="232">
        <v>350</v>
      </c>
      <c r="E110" s="233">
        <v>24</v>
      </c>
      <c r="F110" s="234">
        <v>0.4</v>
      </c>
      <c r="G110" s="234"/>
      <c r="H110" s="235" t="s">
        <v>23</v>
      </c>
      <c r="I110" s="236">
        <v>118</v>
      </c>
      <c r="J110" s="237">
        <v>0</v>
      </c>
      <c r="K110" s="238">
        <v>473.91304347826093</v>
      </c>
      <c r="L110" s="239">
        <f t="shared" si="2"/>
        <v>71.08695652173914</v>
      </c>
      <c r="M110" s="240">
        <f t="shared" si="3"/>
        <v>545</v>
      </c>
    </row>
    <row r="111" spans="1:13" ht="15" x14ac:dyDescent="0.35">
      <c r="A111" s="241" t="s">
        <v>91</v>
      </c>
      <c r="B111" s="201">
        <v>0</v>
      </c>
      <c r="C111" s="231">
        <v>0</v>
      </c>
      <c r="D111" s="232">
        <v>700</v>
      </c>
      <c r="E111" s="233">
        <v>12</v>
      </c>
      <c r="F111" s="234">
        <v>0.4</v>
      </c>
      <c r="G111" s="234"/>
      <c r="H111" s="235" t="s">
        <v>23</v>
      </c>
      <c r="I111" s="236">
        <v>222</v>
      </c>
      <c r="J111" s="237">
        <v>0</v>
      </c>
      <c r="K111" s="238">
        <v>821.73913043478262</v>
      </c>
      <c r="L111" s="239">
        <f t="shared" si="2"/>
        <v>123.26086956521739</v>
      </c>
      <c r="M111" s="240">
        <f t="shared" si="3"/>
        <v>945</v>
      </c>
    </row>
    <row r="112" spans="1:13" ht="15" x14ac:dyDescent="0.35">
      <c r="A112" s="241" t="s">
        <v>91</v>
      </c>
      <c r="B112" s="201">
        <v>0</v>
      </c>
      <c r="C112" s="231">
        <v>0</v>
      </c>
      <c r="D112" s="232">
        <v>1000</v>
      </c>
      <c r="E112" s="233">
        <v>12</v>
      </c>
      <c r="F112" s="234">
        <v>0.4</v>
      </c>
      <c r="G112" s="234"/>
      <c r="H112" s="235" t="s">
        <v>23</v>
      </c>
      <c r="I112" s="236">
        <v>296</v>
      </c>
      <c r="J112" s="237">
        <v>0</v>
      </c>
      <c r="K112" s="238">
        <v>1143.4782608695652</v>
      </c>
      <c r="L112" s="239">
        <f t="shared" si="2"/>
        <v>171.52173913043478</v>
      </c>
      <c r="M112" s="240">
        <f t="shared" si="3"/>
        <v>1315</v>
      </c>
    </row>
    <row r="113" spans="1:13" ht="15" x14ac:dyDescent="0.35">
      <c r="A113" s="241" t="s">
        <v>91</v>
      </c>
      <c r="B113" s="201">
        <v>0</v>
      </c>
      <c r="C113" s="231">
        <v>0</v>
      </c>
      <c r="D113" s="232">
        <v>1500</v>
      </c>
      <c r="E113" s="233">
        <v>6</v>
      </c>
      <c r="F113" s="234">
        <v>0.4</v>
      </c>
      <c r="G113" s="234"/>
      <c r="H113" s="235" t="s">
        <v>23</v>
      </c>
      <c r="I113" s="236">
        <v>415</v>
      </c>
      <c r="J113" s="237">
        <v>0</v>
      </c>
      <c r="K113" s="238">
        <v>1665.217391304348</v>
      </c>
      <c r="L113" s="239">
        <f t="shared" si="2"/>
        <v>249.78260869565219</v>
      </c>
      <c r="M113" s="240">
        <f t="shared" si="3"/>
        <v>1915</v>
      </c>
    </row>
    <row r="114" spans="1:13" ht="15" x14ac:dyDescent="0.35">
      <c r="A114" s="264"/>
      <c r="B114" s="201" t="s">
        <v>23</v>
      </c>
      <c r="C114" s="259" t="s">
        <v>23</v>
      </c>
      <c r="D114" s="260" t="s">
        <v>23</v>
      </c>
      <c r="E114" s="261" t="s">
        <v>23</v>
      </c>
      <c r="F114" s="262" t="s">
        <v>23</v>
      </c>
      <c r="G114" s="262"/>
      <c r="H114" s="235" t="s">
        <v>23</v>
      </c>
      <c r="I114" s="236" t="s">
        <v>23</v>
      </c>
      <c r="J114" s="263" t="s">
        <v>23</v>
      </c>
      <c r="K114" s="238" t="s">
        <v>23</v>
      </c>
      <c r="L114" s="239" t="str">
        <f t="shared" si="2"/>
        <v/>
      </c>
      <c r="M114" s="240" t="str">
        <f t="shared" si="3"/>
        <v/>
      </c>
    </row>
    <row r="115" spans="1:13" ht="15" x14ac:dyDescent="0.35">
      <c r="A115" s="241" t="s">
        <v>92</v>
      </c>
      <c r="B115" s="201">
        <v>0</v>
      </c>
      <c r="C115" s="231">
        <v>0</v>
      </c>
      <c r="D115" s="232">
        <v>350</v>
      </c>
      <c r="E115" s="233">
        <v>24</v>
      </c>
      <c r="F115" s="234">
        <v>0.4</v>
      </c>
      <c r="G115" s="234"/>
      <c r="H115" s="235" t="s">
        <v>23</v>
      </c>
      <c r="I115" s="236">
        <v>116</v>
      </c>
      <c r="J115" s="237">
        <v>0</v>
      </c>
      <c r="K115" s="238">
        <v>465.21739130434787</v>
      </c>
      <c r="L115" s="239">
        <f t="shared" si="2"/>
        <v>69.782608695652172</v>
      </c>
      <c r="M115" s="240">
        <f t="shared" si="3"/>
        <v>535</v>
      </c>
    </row>
    <row r="116" spans="1:13" ht="15" x14ac:dyDescent="0.35">
      <c r="A116" s="241" t="s">
        <v>92</v>
      </c>
      <c r="B116" s="201">
        <v>0</v>
      </c>
      <c r="C116" s="231">
        <v>0</v>
      </c>
      <c r="D116" s="232">
        <v>700</v>
      </c>
      <c r="E116" s="233">
        <v>6</v>
      </c>
      <c r="F116" s="234">
        <v>0.4</v>
      </c>
      <c r="G116" s="234"/>
      <c r="H116" s="235" t="s">
        <v>23</v>
      </c>
      <c r="I116" s="236">
        <v>247</v>
      </c>
      <c r="J116" s="237">
        <v>0</v>
      </c>
      <c r="K116" s="238">
        <v>818.26086956521749</v>
      </c>
      <c r="L116" s="239">
        <f t="shared" si="2"/>
        <v>122.73913043478262</v>
      </c>
      <c r="M116" s="240">
        <f t="shared" si="3"/>
        <v>941</v>
      </c>
    </row>
    <row r="117" spans="1:13" ht="15" x14ac:dyDescent="0.35">
      <c r="A117" s="241" t="s">
        <v>92</v>
      </c>
      <c r="B117" s="201">
        <v>0</v>
      </c>
      <c r="C117" s="231">
        <v>0</v>
      </c>
      <c r="D117" s="232">
        <v>1000</v>
      </c>
      <c r="E117" s="233">
        <v>6</v>
      </c>
      <c r="F117" s="234">
        <v>0.4</v>
      </c>
      <c r="G117" s="234"/>
      <c r="H117" s="235" t="s">
        <v>23</v>
      </c>
      <c r="I117" s="236">
        <v>322</v>
      </c>
      <c r="J117" s="237">
        <v>0</v>
      </c>
      <c r="K117" s="238">
        <v>1129.5652173913045</v>
      </c>
      <c r="L117" s="239">
        <f t="shared" si="2"/>
        <v>169.43478260869566</v>
      </c>
      <c r="M117" s="240">
        <f t="shared" si="3"/>
        <v>1299</v>
      </c>
    </row>
    <row r="118" spans="1:13" ht="15" x14ac:dyDescent="0.35">
      <c r="A118" s="241" t="s">
        <v>92</v>
      </c>
      <c r="B118" s="201">
        <v>0</v>
      </c>
      <c r="C118" s="231">
        <v>0</v>
      </c>
      <c r="D118" s="232">
        <v>1500</v>
      </c>
      <c r="E118" s="233">
        <v>6</v>
      </c>
      <c r="F118" s="234">
        <v>0.4</v>
      </c>
      <c r="G118" s="234"/>
      <c r="H118" s="235" t="s">
        <v>23</v>
      </c>
      <c r="I118" s="236">
        <v>419</v>
      </c>
      <c r="J118" s="237">
        <v>0</v>
      </c>
      <c r="K118" s="238">
        <v>1651.304347826087</v>
      </c>
      <c r="L118" s="239">
        <f t="shared" si="2"/>
        <v>247.69565217391303</v>
      </c>
      <c r="M118" s="240">
        <f t="shared" si="3"/>
        <v>1899</v>
      </c>
    </row>
    <row r="119" spans="1:13" ht="15" x14ac:dyDescent="0.35">
      <c r="A119" s="264"/>
      <c r="B119" s="201" t="s">
        <v>23</v>
      </c>
      <c r="C119" s="259" t="s">
        <v>23</v>
      </c>
      <c r="D119" s="260" t="s">
        <v>23</v>
      </c>
      <c r="E119" s="261" t="s">
        <v>23</v>
      </c>
      <c r="F119" s="262" t="s">
        <v>23</v>
      </c>
      <c r="G119" s="262"/>
      <c r="H119" s="235" t="s">
        <v>23</v>
      </c>
      <c r="I119" s="236" t="s">
        <v>23</v>
      </c>
      <c r="J119" s="263" t="s">
        <v>23</v>
      </c>
      <c r="K119" s="238" t="s">
        <v>23</v>
      </c>
      <c r="L119" s="239" t="str">
        <f t="shared" si="2"/>
        <v/>
      </c>
      <c r="M119" s="240" t="str">
        <f t="shared" si="3"/>
        <v/>
      </c>
    </row>
    <row r="120" spans="1:13" ht="15" x14ac:dyDescent="0.35">
      <c r="A120" s="241" t="s">
        <v>93</v>
      </c>
      <c r="B120" s="201">
        <v>0</v>
      </c>
      <c r="C120" s="231">
        <v>0</v>
      </c>
      <c r="D120" s="232">
        <v>700</v>
      </c>
      <c r="E120" s="233">
        <v>6</v>
      </c>
      <c r="F120" s="234">
        <v>0.4</v>
      </c>
      <c r="G120" s="234"/>
      <c r="H120" s="235" t="s">
        <v>23</v>
      </c>
      <c r="I120" s="236">
        <v>284</v>
      </c>
      <c r="J120" s="237">
        <v>0</v>
      </c>
      <c r="K120" s="238">
        <v>894.78260869565224</v>
      </c>
      <c r="L120" s="239">
        <f t="shared" si="2"/>
        <v>134.21739130434784</v>
      </c>
      <c r="M120" s="240">
        <f t="shared" si="3"/>
        <v>1029</v>
      </c>
    </row>
    <row r="121" spans="1:13" ht="15" x14ac:dyDescent="0.35">
      <c r="A121" s="241" t="s">
        <v>93</v>
      </c>
      <c r="B121" s="201">
        <v>0</v>
      </c>
      <c r="C121" s="231">
        <v>0</v>
      </c>
      <c r="D121" s="232">
        <v>1000</v>
      </c>
      <c r="E121" s="233">
        <v>6</v>
      </c>
      <c r="F121" s="234">
        <v>0.4</v>
      </c>
      <c r="G121" s="234"/>
      <c r="H121" s="235" t="s">
        <v>23</v>
      </c>
      <c r="I121" s="236">
        <v>382</v>
      </c>
      <c r="J121" s="237">
        <v>0</v>
      </c>
      <c r="K121" s="238">
        <v>1230.4347826086957</v>
      </c>
      <c r="L121" s="239">
        <f t="shared" si="2"/>
        <v>184.56521739130434</v>
      </c>
      <c r="M121" s="240">
        <f t="shared" si="3"/>
        <v>1415</v>
      </c>
    </row>
    <row r="122" spans="1:13" ht="15" x14ac:dyDescent="0.35">
      <c r="A122" s="241" t="s">
        <v>94</v>
      </c>
      <c r="B122" s="201">
        <v>0</v>
      </c>
      <c r="C122" s="231">
        <v>0</v>
      </c>
      <c r="D122" s="232">
        <v>700</v>
      </c>
      <c r="E122" s="233">
        <v>6</v>
      </c>
      <c r="F122" s="234">
        <v>0.4</v>
      </c>
      <c r="G122" s="234"/>
      <c r="H122" s="235" t="s">
        <v>23</v>
      </c>
      <c r="I122" s="236">
        <v>339.46249239999997</v>
      </c>
      <c r="J122" s="237">
        <v>0</v>
      </c>
      <c r="K122" s="238">
        <v>934.78260869565224</v>
      </c>
      <c r="L122" s="239">
        <f t="shared" si="2"/>
        <v>140.21739130434784</v>
      </c>
      <c r="M122" s="240">
        <f t="shared" si="3"/>
        <v>1075</v>
      </c>
    </row>
    <row r="123" spans="1:13" ht="15" x14ac:dyDescent="0.35">
      <c r="A123" s="264"/>
      <c r="B123" s="201" t="s">
        <v>23</v>
      </c>
      <c r="C123" s="259" t="s">
        <v>23</v>
      </c>
      <c r="D123" s="260" t="s">
        <v>23</v>
      </c>
      <c r="E123" s="261" t="s">
        <v>23</v>
      </c>
      <c r="F123" s="262" t="s">
        <v>23</v>
      </c>
      <c r="G123" s="262"/>
      <c r="H123" s="235" t="s">
        <v>23</v>
      </c>
      <c r="I123" s="236" t="s">
        <v>23</v>
      </c>
      <c r="J123" s="263" t="s">
        <v>23</v>
      </c>
      <c r="K123" s="238" t="s">
        <v>23</v>
      </c>
      <c r="L123" s="239" t="str">
        <f t="shared" si="2"/>
        <v/>
      </c>
      <c r="M123" s="240" t="str">
        <f t="shared" si="3"/>
        <v/>
      </c>
    </row>
    <row r="124" spans="1:13" ht="15" x14ac:dyDescent="0.35">
      <c r="A124" s="241" t="s">
        <v>95</v>
      </c>
      <c r="B124" s="201">
        <v>0</v>
      </c>
      <c r="C124" s="231">
        <v>0</v>
      </c>
      <c r="D124" s="232">
        <v>50</v>
      </c>
      <c r="E124" s="233">
        <v>48</v>
      </c>
      <c r="F124" s="234">
        <v>0.4</v>
      </c>
      <c r="G124" s="234"/>
      <c r="H124" s="235" t="s">
        <v>23</v>
      </c>
      <c r="I124" s="236">
        <v>20</v>
      </c>
      <c r="J124" s="237">
        <v>0</v>
      </c>
      <c r="K124" s="238">
        <v>75.617391304347819</v>
      </c>
      <c r="L124" s="239">
        <f t="shared" si="2"/>
        <v>11.342608695652173</v>
      </c>
      <c r="M124" s="240">
        <f t="shared" si="3"/>
        <v>87</v>
      </c>
    </row>
    <row r="125" spans="1:13" ht="15" x14ac:dyDescent="0.35">
      <c r="A125" s="241" t="s">
        <v>95</v>
      </c>
      <c r="B125" s="201">
        <v>0</v>
      </c>
      <c r="C125" s="231">
        <v>0</v>
      </c>
      <c r="D125" s="232">
        <v>350</v>
      </c>
      <c r="E125" s="233">
        <v>24</v>
      </c>
      <c r="F125" s="234">
        <v>0.4</v>
      </c>
      <c r="G125" s="234"/>
      <c r="H125" s="235" t="s">
        <v>23</v>
      </c>
      <c r="I125" s="236">
        <v>130</v>
      </c>
      <c r="J125" s="237">
        <v>0</v>
      </c>
      <c r="K125" s="238">
        <v>800.86956521739137</v>
      </c>
      <c r="L125" s="239">
        <f t="shared" si="2"/>
        <v>120.1304347826087</v>
      </c>
      <c r="M125" s="240">
        <f t="shared" si="3"/>
        <v>921</v>
      </c>
    </row>
    <row r="126" spans="1:13" ht="15" x14ac:dyDescent="0.35">
      <c r="A126" s="241" t="s">
        <v>95</v>
      </c>
      <c r="B126" s="201">
        <v>0</v>
      </c>
      <c r="C126" s="231">
        <v>0</v>
      </c>
      <c r="D126" s="232">
        <v>700</v>
      </c>
      <c r="E126" s="233">
        <v>12</v>
      </c>
      <c r="F126" s="234">
        <v>0.4</v>
      </c>
      <c r="G126" s="234"/>
      <c r="H126" s="235" t="s">
        <v>23</v>
      </c>
      <c r="I126" s="236">
        <v>260</v>
      </c>
      <c r="J126" s="237">
        <v>0</v>
      </c>
      <c r="K126" s="238">
        <v>1416.521739130435</v>
      </c>
      <c r="L126" s="239">
        <f t="shared" si="2"/>
        <v>212.47826086956525</v>
      </c>
      <c r="M126" s="240">
        <f t="shared" si="3"/>
        <v>1629</v>
      </c>
    </row>
    <row r="127" spans="1:13" ht="15" x14ac:dyDescent="0.35">
      <c r="A127" s="241" t="s">
        <v>95</v>
      </c>
      <c r="B127" s="201">
        <v>0</v>
      </c>
      <c r="C127" s="231">
        <v>0</v>
      </c>
      <c r="D127" s="232">
        <v>1000</v>
      </c>
      <c r="E127" s="233">
        <v>12</v>
      </c>
      <c r="F127" s="234">
        <v>0.4</v>
      </c>
      <c r="G127" s="234"/>
      <c r="H127" s="235" t="s">
        <v>23</v>
      </c>
      <c r="I127" s="236">
        <v>372</v>
      </c>
      <c r="J127" s="237">
        <v>0</v>
      </c>
      <c r="K127" s="238">
        <v>1999.1304347826087</v>
      </c>
      <c r="L127" s="239">
        <f t="shared" si="2"/>
        <v>299.86956521739131</v>
      </c>
      <c r="M127" s="240">
        <f t="shared" si="3"/>
        <v>2299</v>
      </c>
    </row>
    <row r="128" spans="1:13" ht="15" x14ac:dyDescent="0.35">
      <c r="A128" s="241" t="s">
        <v>95</v>
      </c>
      <c r="B128" s="201">
        <v>0</v>
      </c>
      <c r="C128" s="231">
        <v>0</v>
      </c>
      <c r="D128" s="232">
        <v>4500</v>
      </c>
      <c r="E128" s="233">
        <v>6</v>
      </c>
      <c r="F128" s="234">
        <v>0.4</v>
      </c>
      <c r="G128" s="234"/>
      <c r="H128" s="235" t="s">
        <v>23</v>
      </c>
      <c r="I128" s="236">
        <v>2506</v>
      </c>
      <c r="J128" s="237">
        <v>0</v>
      </c>
      <c r="K128" s="238">
        <v>9216.5217391304359</v>
      </c>
      <c r="L128" s="239">
        <f t="shared" si="2"/>
        <v>1382.4782608695652</v>
      </c>
      <c r="M128" s="240">
        <f t="shared" si="3"/>
        <v>10599</v>
      </c>
    </row>
    <row r="129" spans="1:13" ht="15" x14ac:dyDescent="0.35">
      <c r="A129" s="241" t="s">
        <v>96</v>
      </c>
      <c r="B129" s="201">
        <v>0</v>
      </c>
      <c r="C129" s="231">
        <v>0</v>
      </c>
      <c r="D129" s="232">
        <v>700</v>
      </c>
      <c r="E129" s="233">
        <v>12</v>
      </c>
      <c r="F129" s="234">
        <v>0.4</v>
      </c>
      <c r="G129" s="234"/>
      <c r="H129" s="235" t="s">
        <v>23</v>
      </c>
      <c r="I129" s="236">
        <v>297</v>
      </c>
      <c r="J129" s="237">
        <v>0</v>
      </c>
      <c r="K129" s="238">
        <v>1639.1304347826087</v>
      </c>
      <c r="L129" s="239">
        <f t="shared" si="2"/>
        <v>245.86956521739131</v>
      </c>
      <c r="M129" s="240">
        <f t="shared" si="3"/>
        <v>1885</v>
      </c>
    </row>
    <row r="130" spans="1:13" ht="15" x14ac:dyDescent="0.35">
      <c r="A130" s="241" t="s">
        <v>97</v>
      </c>
      <c r="B130" s="201">
        <v>0</v>
      </c>
      <c r="C130" s="231">
        <v>0</v>
      </c>
      <c r="D130" s="232">
        <v>700</v>
      </c>
      <c r="E130" s="233">
        <v>12</v>
      </c>
      <c r="F130" s="234">
        <v>0.4</v>
      </c>
      <c r="G130" s="234"/>
      <c r="H130" s="235" t="s">
        <v>23</v>
      </c>
      <c r="I130" s="236">
        <v>297</v>
      </c>
      <c r="J130" s="237">
        <v>0</v>
      </c>
      <c r="K130" s="238">
        <v>1639.1304347826087</v>
      </c>
      <c r="L130" s="239">
        <f t="shared" si="2"/>
        <v>245.86956521739131</v>
      </c>
      <c r="M130" s="240">
        <f t="shared" si="3"/>
        <v>1885</v>
      </c>
    </row>
    <row r="131" spans="1:13" ht="15" x14ac:dyDescent="0.35">
      <c r="A131" s="241" t="s">
        <v>98</v>
      </c>
      <c r="B131" s="201">
        <v>0</v>
      </c>
      <c r="C131" s="231">
        <v>0</v>
      </c>
      <c r="D131" s="232">
        <v>700</v>
      </c>
      <c r="E131" s="233">
        <v>12</v>
      </c>
      <c r="F131" s="234">
        <v>0.4</v>
      </c>
      <c r="G131" s="234"/>
      <c r="H131" s="235" t="s">
        <v>23</v>
      </c>
      <c r="I131" s="236">
        <v>297</v>
      </c>
      <c r="J131" s="237">
        <v>0</v>
      </c>
      <c r="K131" s="238">
        <v>1639.1304347826087</v>
      </c>
      <c r="L131" s="239">
        <f t="shared" si="2"/>
        <v>245.86956521739131</v>
      </c>
      <c r="M131" s="240">
        <f t="shared" si="3"/>
        <v>1885</v>
      </c>
    </row>
    <row r="132" spans="1:13" ht="15" x14ac:dyDescent="0.35">
      <c r="A132" s="241" t="s">
        <v>99</v>
      </c>
      <c r="B132" s="201">
        <v>0</v>
      </c>
      <c r="C132" s="231">
        <v>0</v>
      </c>
      <c r="D132" s="232">
        <v>700</v>
      </c>
      <c r="E132" s="233">
        <v>12</v>
      </c>
      <c r="F132" s="234">
        <v>0.4</v>
      </c>
      <c r="G132" s="234"/>
      <c r="H132" s="235" t="s">
        <v>23</v>
      </c>
      <c r="I132" s="236">
        <v>380</v>
      </c>
      <c r="J132" s="237">
        <v>0</v>
      </c>
      <c r="K132" s="238">
        <v>1734.7826086956522</v>
      </c>
      <c r="L132" s="239">
        <f t="shared" si="2"/>
        <v>260.21739130434781</v>
      </c>
      <c r="M132" s="240">
        <f t="shared" si="3"/>
        <v>1995</v>
      </c>
    </row>
    <row r="133" spans="1:13" ht="15" x14ac:dyDescent="0.35">
      <c r="A133" s="280" t="s">
        <v>100</v>
      </c>
      <c r="B133" s="266">
        <v>0</v>
      </c>
      <c r="C133" s="267">
        <v>0</v>
      </c>
      <c r="D133" s="268">
        <v>750</v>
      </c>
      <c r="E133" s="233">
        <v>12</v>
      </c>
      <c r="F133" s="269">
        <v>0.4</v>
      </c>
      <c r="G133" s="251"/>
      <c r="H133" s="252" t="s">
        <v>23</v>
      </c>
      <c r="I133" s="236">
        <v>641</v>
      </c>
      <c r="J133" s="272">
        <v>0</v>
      </c>
      <c r="K133" s="238">
        <v>2426.0869565217395</v>
      </c>
      <c r="L133" s="239">
        <f t="shared" si="2"/>
        <v>363.91304347826093</v>
      </c>
      <c r="M133" s="240">
        <f t="shared" si="3"/>
        <v>2790</v>
      </c>
    </row>
    <row r="134" spans="1:13" ht="15" x14ac:dyDescent="0.35">
      <c r="A134" s="283" t="s">
        <v>101</v>
      </c>
      <c r="B134" s="201"/>
      <c r="C134" s="231"/>
      <c r="D134" s="232"/>
      <c r="E134" s="250"/>
      <c r="F134" s="234"/>
      <c r="G134" s="234"/>
      <c r="H134" s="235" t="s">
        <v>23</v>
      </c>
      <c r="I134" s="236" t="s">
        <v>23</v>
      </c>
      <c r="J134" s="237"/>
      <c r="K134" s="238" t="s">
        <v>23</v>
      </c>
      <c r="L134" s="239" t="str">
        <f t="shared" si="2"/>
        <v/>
      </c>
      <c r="M134" s="240" t="str">
        <f t="shared" si="3"/>
        <v/>
      </c>
    </row>
    <row r="135" spans="1:13" ht="15" x14ac:dyDescent="0.35">
      <c r="A135" s="241" t="s">
        <v>102</v>
      </c>
      <c r="B135" s="201">
        <v>0</v>
      </c>
      <c r="C135" s="231">
        <v>0</v>
      </c>
      <c r="D135" s="232">
        <v>700</v>
      </c>
      <c r="E135" s="233">
        <v>12</v>
      </c>
      <c r="F135" s="234">
        <v>0.37</v>
      </c>
      <c r="G135" s="234"/>
      <c r="H135" s="235" t="s">
        <v>23</v>
      </c>
      <c r="I135" s="236">
        <v>107</v>
      </c>
      <c r="J135" s="237">
        <v>15</v>
      </c>
      <c r="K135" s="238">
        <v>486.95652173913049</v>
      </c>
      <c r="L135" s="239">
        <f t="shared" si="2"/>
        <v>73.043478260869577</v>
      </c>
      <c r="M135" s="240">
        <f t="shared" si="3"/>
        <v>560</v>
      </c>
    </row>
    <row r="136" spans="1:13" ht="15" x14ac:dyDescent="0.35">
      <c r="A136" s="281"/>
      <c r="B136" s="201" t="s">
        <v>23</v>
      </c>
      <c r="C136" s="275" t="s">
        <v>23</v>
      </c>
      <c r="D136" s="276" t="s">
        <v>23</v>
      </c>
      <c r="E136" s="277" t="s">
        <v>23</v>
      </c>
      <c r="F136" s="278" t="s">
        <v>23</v>
      </c>
      <c r="G136" s="278"/>
      <c r="H136" s="235" t="s">
        <v>23</v>
      </c>
      <c r="I136" s="236" t="s">
        <v>23</v>
      </c>
      <c r="J136" s="279" t="s">
        <v>23</v>
      </c>
      <c r="K136" s="238" t="s">
        <v>23</v>
      </c>
      <c r="L136" s="239" t="str">
        <f t="shared" si="2"/>
        <v/>
      </c>
      <c r="M136" s="240" t="str">
        <f t="shared" si="3"/>
        <v/>
      </c>
    </row>
    <row r="137" spans="1:13" ht="15" x14ac:dyDescent="0.35">
      <c r="A137" s="230" t="s">
        <v>103</v>
      </c>
      <c r="B137" s="201" t="s">
        <v>23</v>
      </c>
      <c r="C137" s="231" t="s">
        <v>23</v>
      </c>
      <c r="D137" s="232" t="s">
        <v>23</v>
      </c>
      <c r="E137" s="233" t="s">
        <v>23</v>
      </c>
      <c r="F137" s="234" t="s">
        <v>23</v>
      </c>
      <c r="G137" s="234"/>
      <c r="H137" s="235" t="s">
        <v>23</v>
      </c>
      <c r="I137" s="236" t="s">
        <v>23</v>
      </c>
      <c r="J137" s="237" t="s">
        <v>23</v>
      </c>
      <c r="K137" s="238" t="s">
        <v>23</v>
      </c>
      <c r="L137" s="239" t="str">
        <f t="shared" si="2"/>
        <v/>
      </c>
      <c r="M137" s="240" t="str">
        <f t="shared" si="3"/>
        <v/>
      </c>
    </row>
    <row r="138" spans="1:13" ht="15" x14ac:dyDescent="0.35">
      <c r="A138" s="241" t="s">
        <v>104</v>
      </c>
      <c r="B138" s="201">
        <v>0</v>
      </c>
      <c r="C138" s="231">
        <v>0</v>
      </c>
      <c r="D138" s="232">
        <v>700</v>
      </c>
      <c r="E138" s="233">
        <v>12</v>
      </c>
      <c r="F138" s="234">
        <v>0.4</v>
      </c>
      <c r="G138" s="234"/>
      <c r="H138" s="235" t="s">
        <v>23</v>
      </c>
      <c r="I138" s="236">
        <v>748</v>
      </c>
      <c r="J138" s="237">
        <v>0</v>
      </c>
      <c r="K138" s="238">
        <v>1834.7826086956522</v>
      </c>
      <c r="L138" s="239">
        <f t="shared" si="2"/>
        <v>275.21739130434781</v>
      </c>
      <c r="M138" s="240">
        <f t="shared" si="3"/>
        <v>2110</v>
      </c>
    </row>
    <row r="139" spans="1:13" ht="15" x14ac:dyDescent="0.35">
      <c r="A139" s="281"/>
      <c r="B139" s="201" t="s">
        <v>23</v>
      </c>
      <c r="C139" s="275" t="s">
        <v>23</v>
      </c>
      <c r="D139" s="276" t="s">
        <v>23</v>
      </c>
      <c r="E139" s="277" t="s">
        <v>23</v>
      </c>
      <c r="F139" s="278" t="s">
        <v>23</v>
      </c>
      <c r="G139" s="278"/>
      <c r="H139" s="235" t="s">
        <v>23</v>
      </c>
      <c r="I139" s="236" t="s">
        <v>23</v>
      </c>
      <c r="J139" s="279" t="s">
        <v>23</v>
      </c>
      <c r="K139" s="238" t="s">
        <v>23</v>
      </c>
      <c r="L139" s="239" t="str">
        <f t="shared" si="2"/>
        <v/>
      </c>
      <c r="M139" s="240" t="str">
        <f t="shared" si="3"/>
        <v/>
      </c>
    </row>
    <row r="140" spans="1:13" ht="15" x14ac:dyDescent="0.35">
      <c r="A140" s="230" t="s">
        <v>105</v>
      </c>
      <c r="B140" s="201" t="s">
        <v>23</v>
      </c>
      <c r="C140" s="231" t="s">
        <v>23</v>
      </c>
      <c r="D140" s="232" t="s">
        <v>23</v>
      </c>
      <c r="E140" s="233" t="s">
        <v>23</v>
      </c>
      <c r="F140" s="234" t="s">
        <v>23</v>
      </c>
      <c r="G140" s="234"/>
      <c r="H140" s="235" t="s">
        <v>23</v>
      </c>
      <c r="I140" s="236" t="s">
        <v>23</v>
      </c>
      <c r="J140" s="237" t="s">
        <v>23</v>
      </c>
      <c r="K140" s="238" t="s">
        <v>23</v>
      </c>
      <c r="L140" s="239" t="str">
        <f t="shared" si="2"/>
        <v/>
      </c>
      <c r="M140" s="240" t="str">
        <f t="shared" si="3"/>
        <v/>
      </c>
    </row>
    <row r="141" spans="1:13" ht="15" x14ac:dyDescent="0.35">
      <c r="A141" s="241" t="s">
        <v>106</v>
      </c>
      <c r="B141" s="201">
        <v>0</v>
      </c>
      <c r="C141" s="231">
        <v>0</v>
      </c>
      <c r="D141" s="232">
        <v>700</v>
      </c>
      <c r="E141" s="233">
        <v>12</v>
      </c>
      <c r="F141" s="234">
        <v>0.4</v>
      </c>
      <c r="G141" s="234"/>
      <c r="H141" s="235" t="s">
        <v>23</v>
      </c>
      <c r="I141" s="236">
        <v>1086</v>
      </c>
      <c r="J141" s="237">
        <v>0</v>
      </c>
      <c r="K141" s="238">
        <v>2816.521739130435</v>
      </c>
      <c r="L141" s="239">
        <f t="shared" si="2"/>
        <v>422.47826086956525</v>
      </c>
      <c r="M141" s="240">
        <f t="shared" si="3"/>
        <v>3239</v>
      </c>
    </row>
    <row r="142" spans="1:13" ht="15" x14ac:dyDescent="0.35">
      <c r="A142" s="241" t="s">
        <v>107</v>
      </c>
      <c r="B142" s="201">
        <v>0</v>
      </c>
      <c r="C142" s="231">
        <v>0</v>
      </c>
      <c r="D142" s="232">
        <v>700</v>
      </c>
      <c r="E142" s="233">
        <v>12</v>
      </c>
      <c r="F142" s="234">
        <v>0.4</v>
      </c>
      <c r="G142" s="234"/>
      <c r="H142" s="235" t="s">
        <v>23</v>
      </c>
      <c r="I142" s="236">
        <v>2281</v>
      </c>
      <c r="J142" s="237">
        <v>0</v>
      </c>
      <c r="K142" s="238">
        <v>5025.217391304348</v>
      </c>
      <c r="L142" s="239">
        <f t="shared" si="2"/>
        <v>753.78260869565213</v>
      </c>
      <c r="M142" s="240">
        <f t="shared" si="3"/>
        <v>5779</v>
      </c>
    </row>
    <row r="143" spans="1:13" ht="15" x14ac:dyDescent="0.35">
      <c r="A143" s="241" t="s">
        <v>108</v>
      </c>
      <c r="B143" s="201">
        <v>0</v>
      </c>
      <c r="C143" s="231">
        <v>0</v>
      </c>
      <c r="D143" s="232">
        <v>700</v>
      </c>
      <c r="E143" s="233">
        <v>12</v>
      </c>
      <c r="F143" s="234">
        <v>0.4</v>
      </c>
      <c r="G143" s="234"/>
      <c r="H143" s="235" t="s">
        <v>23</v>
      </c>
      <c r="I143" s="236">
        <v>7724</v>
      </c>
      <c r="J143" s="237">
        <v>0</v>
      </c>
      <c r="K143" s="238">
        <v>13451.304347826088</v>
      </c>
      <c r="L143" s="239">
        <f t="shared" si="2"/>
        <v>2017.695652173913</v>
      </c>
      <c r="M143" s="240">
        <f t="shared" si="3"/>
        <v>15469</v>
      </c>
    </row>
    <row r="144" spans="1:13" ht="15" x14ac:dyDescent="0.35">
      <c r="A144" s="241" t="s">
        <v>109</v>
      </c>
      <c r="B144" s="201">
        <v>0</v>
      </c>
      <c r="C144" s="231">
        <v>0</v>
      </c>
      <c r="D144" s="232">
        <v>700</v>
      </c>
      <c r="E144" s="233">
        <v>12</v>
      </c>
      <c r="F144" s="234">
        <v>0.4</v>
      </c>
      <c r="G144" s="234"/>
      <c r="H144" s="235" t="s">
        <v>23</v>
      </c>
      <c r="I144" s="236">
        <v>56000</v>
      </c>
      <c r="J144" s="237">
        <v>0</v>
      </c>
      <c r="K144" s="238">
        <v>56710.773913043486</v>
      </c>
      <c r="L144" s="239">
        <f t="shared" si="2"/>
        <v>8506.6160869565228</v>
      </c>
      <c r="M144" s="240">
        <f t="shared" si="3"/>
        <v>65217</v>
      </c>
    </row>
    <row r="145" spans="1:13" ht="15" x14ac:dyDescent="0.35">
      <c r="A145" s="281"/>
      <c r="B145" s="201" t="s">
        <v>23</v>
      </c>
      <c r="C145" s="275" t="s">
        <v>23</v>
      </c>
      <c r="D145" s="276" t="s">
        <v>23</v>
      </c>
      <c r="E145" s="277" t="s">
        <v>23</v>
      </c>
      <c r="F145" s="278" t="s">
        <v>23</v>
      </c>
      <c r="G145" s="278"/>
      <c r="H145" s="235" t="s">
        <v>23</v>
      </c>
      <c r="I145" s="236" t="s">
        <v>23</v>
      </c>
      <c r="J145" s="279" t="s">
        <v>23</v>
      </c>
      <c r="K145" s="238" t="s">
        <v>23</v>
      </c>
      <c r="L145" s="239" t="str">
        <f t="shared" si="2"/>
        <v/>
      </c>
      <c r="M145" s="240" t="str">
        <f t="shared" si="3"/>
        <v/>
      </c>
    </row>
    <row r="146" spans="1:13" ht="15" x14ac:dyDescent="0.35">
      <c r="A146" s="230" t="s">
        <v>110</v>
      </c>
      <c r="B146" s="201" t="s">
        <v>23</v>
      </c>
      <c r="C146" s="231" t="s">
        <v>23</v>
      </c>
      <c r="D146" s="232" t="s">
        <v>23</v>
      </c>
      <c r="E146" s="233" t="s">
        <v>23</v>
      </c>
      <c r="F146" s="234" t="s">
        <v>23</v>
      </c>
      <c r="G146" s="234"/>
      <c r="H146" s="235" t="s">
        <v>23</v>
      </c>
      <c r="I146" s="236" t="s">
        <v>23</v>
      </c>
      <c r="J146" s="237" t="s">
        <v>23</v>
      </c>
      <c r="K146" s="238" t="s">
        <v>23</v>
      </c>
      <c r="L146" s="239" t="str">
        <f t="shared" ref="L146:L209" si="4">IF(K146="","",K146*0.15)</f>
        <v/>
      </c>
      <c r="M146" s="240" t="str">
        <f t="shared" ref="M146:M209" si="5">IF(K146="","",ROUND(L146+K146,0))</f>
        <v/>
      </c>
    </row>
    <row r="147" spans="1:13" ht="15" x14ac:dyDescent="0.35">
      <c r="A147" s="241" t="s">
        <v>111</v>
      </c>
      <c r="B147" s="201">
        <v>0</v>
      </c>
      <c r="C147" s="231">
        <v>0</v>
      </c>
      <c r="D147" s="232">
        <v>700</v>
      </c>
      <c r="E147" s="233">
        <v>12</v>
      </c>
      <c r="F147" s="234">
        <v>0.37</v>
      </c>
      <c r="G147" s="234"/>
      <c r="H147" s="235" t="s">
        <v>23</v>
      </c>
      <c r="I147" s="236">
        <v>120</v>
      </c>
      <c r="J147" s="237">
        <v>15</v>
      </c>
      <c r="K147" s="238">
        <v>630.43478260869574</v>
      </c>
      <c r="L147" s="239">
        <f t="shared" si="4"/>
        <v>94.565217391304358</v>
      </c>
      <c r="M147" s="240">
        <f t="shared" si="5"/>
        <v>725</v>
      </c>
    </row>
    <row r="148" spans="1:13" ht="15" x14ac:dyDescent="0.35">
      <c r="A148" s="241" t="s">
        <v>112</v>
      </c>
      <c r="B148" s="201">
        <v>0</v>
      </c>
      <c r="C148" s="231">
        <v>0</v>
      </c>
      <c r="D148" s="232">
        <v>750</v>
      </c>
      <c r="E148" s="233">
        <v>12</v>
      </c>
      <c r="F148" s="234">
        <v>0.43</v>
      </c>
      <c r="G148" s="234"/>
      <c r="H148" s="235" t="s">
        <v>23</v>
      </c>
      <c r="I148" s="236">
        <v>250</v>
      </c>
      <c r="J148" s="237">
        <v>0</v>
      </c>
      <c r="K148" s="238">
        <v>1700.0000000000002</v>
      </c>
      <c r="L148" s="239">
        <f t="shared" si="4"/>
        <v>255.00000000000003</v>
      </c>
      <c r="M148" s="240">
        <f t="shared" si="5"/>
        <v>1955</v>
      </c>
    </row>
    <row r="149" spans="1:13" ht="15" x14ac:dyDescent="0.35">
      <c r="A149" s="281"/>
      <c r="B149" s="201" t="s">
        <v>23</v>
      </c>
      <c r="C149" s="275" t="s">
        <v>23</v>
      </c>
      <c r="D149" s="276" t="s">
        <v>23</v>
      </c>
      <c r="E149" s="277" t="s">
        <v>23</v>
      </c>
      <c r="F149" s="278" t="s">
        <v>23</v>
      </c>
      <c r="G149" s="278"/>
      <c r="H149" s="235" t="s">
        <v>23</v>
      </c>
      <c r="I149" s="236" t="s">
        <v>23</v>
      </c>
      <c r="J149" s="279" t="s">
        <v>23</v>
      </c>
      <c r="K149" s="238" t="s">
        <v>23</v>
      </c>
      <c r="L149" s="239" t="str">
        <f t="shared" si="4"/>
        <v/>
      </c>
      <c r="M149" s="240" t="str">
        <f t="shared" si="5"/>
        <v/>
      </c>
    </row>
    <row r="150" spans="1:13" ht="15" x14ac:dyDescent="0.35">
      <c r="A150" s="230" t="s">
        <v>113</v>
      </c>
      <c r="B150" s="201" t="s">
        <v>23</v>
      </c>
      <c r="C150" s="231" t="s">
        <v>23</v>
      </c>
      <c r="D150" s="232" t="s">
        <v>23</v>
      </c>
      <c r="E150" s="233" t="s">
        <v>23</v>
      </c>
      <c r="F150" s="234" t="s">
        <v>23</v>
      </c>
      <c r="G150" s="234"/>
      <c r="H150" s="235" t="s">
        <v>23</v>
      </c>
      <c r="I150" s="236" t="s">
        <v>23</v>
      </c>
      <c r="J150" s="237" t="s">
        <v>23</v>
      </c>
      <c r="K150" s="238" t="s">
        <v>23</v>
      </c>
      <c r="L150" s="239" t="str">
        <f t="shared" si="4"/>
        <v/>
      </c>
      <c r="M150" s="240" t="str">
        <f t="shared" si="5"/>
        <v/>
      </c>
    </row>
    <row r="151" spans="1:13" ht="15" x14ac:dyDescent="0.35">
      <c r="A151" s="241" t="s">
        <v>114</v>
      </c>
      <c r="B151" s="201">
        <v>0</v>
      </c>
      <c r="C151" s="231">
        <v>0</v>
      </c>
      <c r="D151" s="232">
        <v>700</v>
      </c>
      <c r="E151" s="250">
        <v>6</v>
      </c>
      <c r="F151" s="234">
        <v>0.4</v>
      </c>
      <c r="G151" s="251"/>
      <c r="H151" s="252" t="s">
        <v>23</v>
      </c>
      <c r="I151" s="236" t="s">
        <v>23</v>
      </c>
      <c r="J151" s="237">
        <v>0</v>
      </c>
      <c r="K151" s="238">
        <v>2235.65</v>
      </c>
      <c r="L151" s="239">
        <f t="shared" si="4"/>
        <v>335.34750000000003</v>
      </c>
      <c r="M151" s="240">
        <f t="shared" si="5"/>
        <v>2571</v>
      </c>
    </row>
    <row r="152" spans="1:13" ht="15" x14ac:dyDescent="0.35">
      <c r="A152" s="241" t="s">
        <v>115</v>
      </c>
      <c r="B152" s="201">
        <v>0</v>
      </c>
      <c r="C152" s="231">
        <v>0</v>
      </c>
      <c r="D152" s="232">
        <v>700</v>
      </c>
      <c r="E152" s="250">
        <v>6</v>
      </c>
      <c r="F152" s="234">
        <v>0.4</v>
      </c>
      <c r="G152" s="251"/>
      <c r="H152" s="252" t="s">
        <v>23</v>
      </c>
      <c r="I152" s="236" t="s">
        <v>23</v>
      </c>
      <c r="J152" s="237">
        <v>0</v>
      </c>
      <c r="K152" s="238">
        <v>4706.09</v>
      </c>
      <c r="L152" s="239">
        <f t="shared" si="4"/>
        <v>705.9135</v>
      </c>
      <c r="M152" s="240">
        <f t="shared" si="5"/>
        <v>5412</v>
      </c>
    </row>
    <row r="153" spans="1:13" ht="15" x14ac:dyDescent="0.35">
      <c r="A153" s="241" t="s">
        <v>116</v>
      </c>
      <c r="B153" s="201">
        <v>0</v>
      </c>
      <c r="C153" s="231">
        <v>0</v>
      </c>
      <c r="D153" s="232">
        <v>700</v>
      </c>
      <c r="E153" s="250">
        <v>6</v>
      </c>
      <c r="F153" s="234">
        <v>0.4</v>
      </c>
      <c r="G153" s="251"/>
      <c r="H153" s="252" t="s">
        <v>23</v>
      </c>
      <c r="I153" s="236" t="s">
        <v>23</v>
      </c>
      <c r="J153" s="237">
        <v>0</v>
      </c>
      <c r="K153" s="238">
        <v>17647.830000000002</v>
      </c>
      <c r="L153" s="239">
        <f t="shared" si="4"/>
        <v>2647.1745000000001</v>
      </c>
      <c r="M153" s="240">
        <f t="shared" si="5"/>
        <v>20295</v>
      </c>
    </row>
    <row r="154" spans="1:13" ht="15" x14ac:dyDescent="0.35">
      <c r="A154" s="281"/>
      <c r="B154" s="201" t="s">
        <v>23</v>
      </c>
      <c r="C154" s="275" t="s">
        <v>23</v>
      </c>
      <c r="D154" s="276" t="s">
        <v>23</v>
      </c>
      <c r="E154" s="277" t="s">
        <v>23</v>
      </c>
      <c r="F154" s="278" t="s">
        <v>23</v>
      </c>
      <c r="G154" s="278"/>
      <c r="H154" s="235" t="s">
        <v>23</v>
      </c>
      <c r="I154" s="236" t="s">
        <v>23</v>
      </c>
      <c r="J154" s="279" t="s">
        <v>23</v>
      </c>
      <c r="K154" s="238" t="s">
        <v>23</v>
      </c>
      <c r="L154" s="239" t="str">
        <f t="shared" si="4"/>
        <v/>
      </c>
      <c r="M154" s="240" t="str">
        <f t="shared" si="5"/>
        <v/>
      </c>
    </row>
    <row r="155" spans="1:13" ht="15" x14ac:dyDescent="0.35">
      <c r="A155" s="230" t="s">
        <v>117</v>
      </c>
      <c r="B155" s="201" t="s">
        <v>23</v>
      </c>
      <c r="C155" s="231" t="s">
        <v>23</v>
      </c>
      <c r="D155" s="232" t="s">
        <v>23</v>
      </c>
      <c r="E155" s="233" t="s">
        <v>23</v>
      </c>
      <c r="F155" s="234" t="s">
        <v>23</v>
      </c>
      <c r="G155" s="234"/>
      <c r="H155" s="235" t="s">
        <v>23</v>
      </c>
      <c r="I155" s="236" t="s">
        <v>23</v>
      </c>
      <c r="J155" s="237" t="s">
        <v>23</v>
      </c>
      <c r="K155" s="238" t="s">
        <v>23</v>
      </c>
      <c r="L155" s="239" t="str">
        <f t="shared" si="4"/>
        <v/>
      </c>
      <c r="M155" s="240" t="str">
        <f t="shared" si="5"/>
        <v/>
      </c>
    </row>
    <row r="156" spans="1:13" ht="15" x14ac:dyDescent="0.35">
      <c r="A156" s="241" t="s">
        <v>118</v>
      </c>
      <c r="B156" s="201">
        <v>0</v>
      </c>
      <c r="C156" s="231">
        <v>0</v>
      </c>
      <c r="D156" s="232">
        <v>700</v>
      </c>
      <c r="E156" s="233">
        <v>12</v>
      </c>
      <c r="F156" s="234">
        <v>0.4</v>
      </c>
      <c r="G156" s="234"/>
      <c r="H156" s="235" t="s">
        <v>23</v>
      </c>
      <c r="I156" s="236">
        <v>104</v>
      </c>
      <c r="J156" s="237">
        <v>15</v>
      </c>
      <c r="K156" s="238">
        <v>426.08695652173918</v>
      </c>
      <c r="L156" s="239">
        <f t="shared" si="4"/>
        <v>63.913043478260875</v>
      </c>
      <c r="M156" s="240">
        <f t="shared" si="5"/>
        <v>490</v>
      </c>
    </row>
    <row r="157" spans="1:13" ht="15" x14ac:dyDescent="0.35">
      <c r="A157" s="281"/>
      <c r="B157" s="201" t="s">
        <v>23</v>
      </c>
      <c r="C157" s="275" t="s">
        <v>23</v>
      </c>
      <c r="D157" s="276" t="s">
        <v>23</v>
      </c>
      <c r="E157" s="277" t="s">
        <v>23</v>
      </c>
      <c r="F157" s="278" t="s">
        <v>23</v>
      </c>
      <c r="G157" s="278"/>
      <c r="H157" s="235" t="s">
        <v>23</v>
      </c>
      <c r="I157" s="236" t="s">
        <v>23</v>
      </c>
      <c r="J157" s="279" t="s">
        <v>23</v>
      </c>
      <c r="K157" s="238" t="s">
        <v>23</v>
      </c>
      <c r="L157" s="239" t="str">
        <f t="shared" si="4"/>
        <v/>
      </c>
      <c r="M157" s="240" t="str">
        <f t="shared" si="5"/>
        <v/>
      </c>
    </row>
    <row r="158" spans="1:13" ht="15" x14ac:dyDescent="0.35">
      <c r="A158" s="241" t="s">
        <v>119</v>
      </c>
      <c r="B158" s="201">
        <v>0</v>
      </c>
      <c r="C158" s="231">
        <v>0</v>
      </c>
      <c r="D158" s="232">
        <v>700</v>
      </c>
      <c r="E158" s="233">
        <v>6</v>
      </c>
      <c r="F158" s="234">
        <v>0.375</v>
      </c>
      <c r="G158" s="234"/>
      <c r="H158" s="235" t="s">
        <v>23</v>
      </c>
      <c r="I158" s="236">
        <v>160.16505710000001</v>
      </c>
      <c r="J158" s="237">
        <v>0</v>
      </c>
      <c r="K158" s="238">
        <v>656.52173913043487</v>
      </c>
      <c r="L158" s="239">
        <f t="shared" si="4"/>
        <v>98.478260869565233</v>
      </c>
      <c r="M158" s="240">
        <f t="shared" si="5"/>
        <v>755</v>
      </c>
    </row>
    <row r="159" spans="1:13" ht="15" x14ac:dyDescent="0.35">
      <c r="A159" s="241" t="s">
        <v>120</v>
      </c>
      <c r="B159" s="201">
        <v>0</v>
      </c>
      <c r="C159" s="231">
        <v>0</v>
      </c>
      <c r="D159" s="232">
        <v>700</v>
      </c>
      <c r="E159" s="233">
        <v>6</v>
      </c>
      <c r="F159" s="234">
        <v>0.375</v>
      </c>
      <c r="G159" s="234"/>
      <c r="H159" s="235" t="s">
        <v>23</v>
      </c>
      <c r="I159" s="236">
        <v>216.22282709999999</v>
      </c>
      <c r="J159" s="237">
        <v>0</v>
      </c>
      <c r="K159" s="238">
        <v>703.47826086956525</v>
      </c>
      <c r="L159" s="239">
        <f t="shared" si="4"/>
        <v>105.52173913043478</v>
      </c>
      <c r="M159" s="240">
        <f t="shared" si="5"/>
        <v>809</v>
      </c>
    </row>
    <row r="160" spans="1:13" ht="15" x14ac:dyDescent="0.35">
      <c r="A160" s="241" t="s">
        <v>121</v>
      </c>
      <c r="B160" s="201">
        <v>0</v>
      </c>
      <c r="C160" s="231">
        <v>0</v>
      </c>
      <c r="D160" s="232">
        <v>700</v>
      </c>
      <c r="E160" s="233">
        <v>6</v>
      </c>
      <c r="F160" s="234">
        <v>0.375</v>
      </c>
      <c r="G160" s="234"/>
      <c r="H160" s="235" t="s">
        <v>23</v>
      </c>
      <c r="I160" s="236">
        <v>216.22282709999999</v>
      </c>
      <c r="J160" s="237">
        <v>0</v>
      </c>
      <c r="K160" s="238">
        <v>703.47826086956525</v>
      </c>
      <c r="L160" s="239">
        <f t="shared" si="4"/>
        <v>105.52173913043478</v>
      </c>
      <c r="M160" s="240">
        <f t="shared" si="5"/>
        <v>809</v>
      </c>
    </row>
    <row r="161" spans="1:13" ht="15" x14ac:dyDescent="0.35">
      <c r="A161" s="281"/>
      <c r="B161" s="201" t="s">
        <v>23</v>
      </c>
      <c r="C161" s="275" t="s">
        <v>23</v>
      </c>
      <c r="D161" s="276" t="s">
        <v>23</v>
      </c>
      <c r="E161" s="277" t="s">
        <v>23</v>
      </c>
      <c r="F161" s="278" t="s">
        <v>23</v>
      </c>
      <c r="G161" s="278"/>
      <c r="H161" s="235" t="s">
        <v>23</v>
      </c>
      <c r="I161" s="236" t="s">
        <v>23</v>
      </c>
      <c r="J161" s="279" t="s">
        <v>23</v>
      </c>
      <c r="K161" s="238" t="s">
        <v>23</v>
      </c>
      <c r="L161" s="239" t="str">
        <f t="shared" si="4"/>
        <v/>
      </c>
      <c r="M161" s="240" t="str">
        <f t="shared" si="5"/>
        <v/>
      </c>
    </row>
    <row r="162" spans="1:13" ht="15" x14ac:dyDescent="0.35">
      <c r="A162" s="241" t="s">
        <v>122</v>
      </c>
      <c r="B162" s="201">
        <v>0</v>
      </c>
      <c r="C162" s="231">
        <v>0</v>
      </c>
      <c r="D162" s="232">
        <v>700</v>
      </c>
      <c r="E162" s="233">
        <v>6</v>
      </c>
      <c r="F162" s="234">
        <v>0.43</v>
      </c>
      <c r="G162" s="234"/>
      <c r="H162" s="235" t="s">
        <v>23</v>
      </c>
      <c r="I162" s="236" t="s">
        <v>23</v>
      </c>
      <c r="J162" s="237">
        <v>0</v>
      </c>
      <c r="K162" s="238">
        <v>1112.1739130434783</v>
      </c>
      <c r="L162" s="239">
        <f t="shared" si="4"/>
        <v>166.82608695652172</v>
      </c>
      <c r="M162" s="240">
        <f t="shared" si="5"/>
        <v>1279</v>
      </c>
    </row>
    <row r="163" spans="1:13" ht="15" x14ac:dyDescent="0.35">
      <c r="A163" s="241" t="s">
        <v>123</v>
      </c>
      <c r="B163" s="201">
        <v>0</v>
      </c>
      <c r="C163" s="231">
        <v>0</v>
      </c>
      <c r="D163" s="232">
        <v>700</v>
      </c>
      <c r="E163" s="233">
        <v>6</v>
      </c>
      <c r="F163" s="234">
        <v>0.43</v>
      </c>
      <c r="G163" s="234"/>
      <c r="H163" s="235" t="s">
        <v>23</v>
      </c>
      <c r="I163" s="236" t="s">
        <v>23</v>
      </c>
      <c r="J163" s="237">
        <v>0</v>
      </c>
      <c r="K163" s="238">
        <v>1872.1739130434785</v>
      </c>
      <c r="L163" s="239">
        <f t="shared" si="4"/>
        <v>280.82608695652175</v>
      </c>
      <c r="M163" s="240">
        <f t="shared" si="5"/>
        <v>2153</v>
      </c>
    </row>
    <row r="164" spans="1:13" ht="15" x14ac:dyDescent="0.35">
      <c r="A164" s="281"/>
      <c r="B164" s="201" t="s">
        <v>23</v>
      </c>
      <c r="C164" s="275" t="s">
        <v>23</v>
      </c>
      <c r="D164" s="276" t="s">
        <v>23</v>
      </c>
      <c r="E164" s="277" t="s">
        <v>23</v>
      </c>
      <c r="F164" s="278" t="s">
        <v>23</v>
      </c>
      <c r="G164" s="278"/>
      <c r="H164" s="235" t="s">
        <v>23</v>
      </c>
      <c r="I164" s="236" t="s">
        <v>23</v>
      </c>
      <c r="J164" s="279" t="s">
        <v>23</v>
      </c>
      <c r="K164" s="238" t="s">
        <v>23</v>
      </c>
      <c r="L164" s="239" t="str">
        <f t="shared" si="4"/>
        <v/>
      </c>
      <c r="M164" s="240" t="str">
        <f t="shared" si="5"/>
        <v/>
      </c>
    </row>
    <row r="165" spans="1:13" ht="15" x14ac:dyDescent="0.35">
      <c r="A165" s="241" t="s">
        <v>124</v>
      </c>
      <c r="B165" s="201">
        <v>0</v>
      </c>
      <c r="C165" s="231">
        <v>0</v>
      </c>
      <c r="D165" s="232">
        <v>700</v>
      </c>
      <c r="E165" s="233">
        <v>6</v>
      </c>
      <c r="F165" s="234">
        <v>0.441</v>
      </c>
      <c r="G165" s="234"/>
      <c r="H165" s="235" t="s">
        <v>23</v>
      </c>
      <c r="I165" s="236" t="s">
        <v>23</v>
      </c>
      <c r="J165" s="237">
        <v>0</v>
      </c>
      <c r="K165" s="238">
        <v>1813.0434782608697</v>
      </c>
      <c r="L165" s="239">
        <f t="shared" si="4"/>
        <v>271.95652173913044</v>
      </c>
      <c r="M165" s="240">
        <f t="shared" si="5"/>
        <v>2085</v>
      </c>
    </row>
    <row r="166" spans="1:13" ht="15" x14ac:dyDescent="0.35">
      <c r="A166" s="241" t="s">
        <v>125</v>
      </c>
      <c r="B166" s="201">
        <v>0</v>
      </c>
      <c r="C166" s="231">
        <v>0</v>
      </c>
      <c r="D166" s="232">
        <v>700</v>
      </c>
      <c r="E166" s="233">
        <v>6</v>
      </c>
      <c r="F166" s="234">
        <v>0.41399999999999998</v>
      </c>
      <c r="G166" s="234"/>
      <c r="H166" s="235" t="s">
        <v>23</v>
      </c>
      <c r="I166" s="236">
        <v>500</v>
      </c>
      <c r="J166" s="237">
        <v>0</v>
      </c>
      <c r="K166" s="238">
        <v>1159.1304347826087</v>
      </c>
      <c r="L166" s="239">
        <f t="shared" si="4"/>
        <v>173.86956521739131</v>
      </c>
      <c r="M166" s="240">
        <f t="shared" si="5"/>
        <v>1333</v>
      </c>
    </row>
    <row r="167" spans="1:13" ht="15" x14ac:dyDescent="0.35">
      <c r="A167" s="241" t="s">
        <v>126</v>
      </c>
      <c r="B167" s="201">
        <v>0</v>
      </c>
      <c r="C167" s="231">
        <v>0</v>
      </c>
      <c r="D167" s="232">
        <v>700</v>
      </c>
      <c r="E167" s="233">
        <v>6</v>
      </c>
      <c r="F167" s="234">
        <v>0.43</v>
      </c>
      <c r="G167" s="234"/>
      <c r="H167" s="235" t="s">
        <v>23</v>
      </c>
      <c r="I167" s="236">
        <v>1519.71</v>
      </c>
      <c r="J167" s="237">
        <v>0</v>
      </c>
      <c r="K167" s="238">
        <v>2043.48</v>
      </c>
      <c r="L167" s="239">
        <f t="shared" si="4"/>
        <v>306.52199999999999</v>
      </c>
      <c r="M167" s="240">
        <f t="shared" si="5"/>
        <v>2350</v>
      </c>
    </row>
    <row r="168" spans="1:13" ht="15" x14ac:dyDescent="0.35">
      <c r="A168" s="241" t="s">
        <v>127</v>
      </c>
      <c r="B168" s="201">
        <v>0</v>
      </c>
      <c r="C168" s="231">
        <v>0</v>
      </c>
      <c r="D168" s="232">
        <v>700</v>
      </c>
      <c r="E168" s="233">
        <v>6</v>
      </c>
      <c r="F168" s="234">
        <v>0.43</v>
      </c>
      <c r="G168" s="234"/>
      <c r="H168" s="235" t="s">
        <v>23</v>
      </c>
      <c r="I168" s="236">
        <v>1400</v>
      </c>
      <c r="J168" s="237">
        <v>0</v>
      </c>
      <c r="K168" s="238">
        <v>2293.913043478261</v>
      </c>
      <c r="L168" s="239">
        <f t="shared" si="4"/>
        <v>344.08695652173913</v>
      </c>
      <c r="M168" s="240">
        <f t="shared" si="5"/>
        <v>2638</v>
      </c>
    </row>
    <row r="169" spans="1:13" ht="15" x14ac:dyDescent="0.35">
      <c r="A169" s="241" t="s">
        <v>128</v>
      </c>
      <c r="B169" s="201">
        <v>0</v>
      </c>
      <c r="C169" s="231">
        <v>0</v>
      </c>
      <c r="D169" s="232">
        <v>500</v>
      </c>
      <c r="E169" s="250">
        <v>6</v>
      </c>
      <c r="F169" s="284" t="s">
        <v>129</v>
      </c>
      <c r="G169" s="234"/>
      <c r="H169" s="235" t="s">
        <v>23</v>
      </c>
      <c r="I169" s="236" t="s">
        <v>23</v>
      </c>
      <c r="J169" s="237">
        <v>0</v>
      </c>
      <c r="K169" s="238">
        <v>1378.2608695652175</v>
      </c>
      <c r="L169" s="239">
        <f>IF(K169="","",K169*0.15)</f>
        <v>206.73913043478262</v>
      </c>
      <c r="M169" s="238">
        <f>IF(K169="","",ROUND(L169+K169,0))</f>
        <v>1585</v>
      </c>
    </row>
    <row r="170" spans="1:13" ht="15" x14ac:dyDescent="0.35">
      <c r="A170" s="241" t="s">
        <v>130</v>
      </c>
      <c r="B170" s="201">
        <v>0</v>
      </c>
      <c r="C170" s="231">
        <v>0</v>
      </c>
      <c r="D170" s="232">
        <v>700</v>
      </c>
      <c r="E170" s="250">
        <v>6</v>
      </c>
      <c r="F170" s="234">
        <v>0.4</v>
      </c>
      <c r="G170" s="234"/>
      <c r="H170" s="235" t="s">
        <v>23</v>
      </c>
      <c r="I170" s="236" t="s">
        <v>23</v>
      </c>
      <c r="J170" s="237">
        <v>0</v>
      </c>
      <c r="K170" s="238">
        <v>1982.608695652174</v>
      </c>
      <c r="L170" s="239">
        <f>IF(K170="","",K170*0.15)</f>
        <v>297.39130434782606</v>
      </c>
      <c r="M170" s="238">
        <f>IF(K170="","",ROUND(L170+K170,0))</f>
        <v>2280</v>
      </c>
    </row>
    <row r="171" spans="1:13" ht="15" x14ac:dyDescent="0.35">
      <c r="A171" s="241" t="s">
        <v>131</v>
      </c>
      <c r="B171" s="201">
        <v>0</v>
      </c>
      <c r="C171" s="231">
        <v>0</v>
      </c>
      <c r="D171" s="232">
        <v>700</v>
      </c>
      <c r="E171" s="250">
        <v>6</v>
      </c>
      <c r="F171" s="234">
        <v>0.4</v>
      </c>
      <c r="G171" s="234"/>
      <c r="H171" s="235" t="s">
        <v>23</v>
      </c>
      <c r="I171" s="236" t="s">
        <v>23</v>
      </c>
      <c r="J171" s="237">
        <v>0</v>
      </c>
      <c r="K171" s="238">
        <v>2473.913043478261</v>
      </c>
      <c r="L171" s="239">
        <f>IF(K171="","",K171*0.15)</f>
        <v>371.08695652173913</v>
      </c>
      <c r="M171" s="238">
        <f>IF(K171="","",ROUND(L171+K171,0))</f>
        <v>2845</v>
      </c>
    </row>
    <row r="172" spans="1:13" ht="15" x14ac:dyDescent="0.35">
      <c r="A172" s="241" t="s">
        <v>132</v>
      </c>
      <c r="B172" s="201">
        <v>0</v>
      </c>
      <c r="C172" s="231">
        <v>0</v>
      </c>
      <c r="D172" s="232">
        <v>700</v>
      </c>
      <c r="E172" s="250">
        <v>6</v>
      </c>
      <c r="F172" s="234">
        <v>0.4</v>
      </c>
      <c r="G172" s="234"/>
      <c r="H172" s="235" t="s">
        <v>23</v>
      </c>
      <c r="I172" s="236" t="s">
        <v>23</v>
      </c>
      <c r="J172" s="237">
        <v>0</v>
      </c>
      <c r="K172" s="238">
        <v>2473.913043478261</v>
      </c>
      <c r="L172" s="239">
        <f>IF(K172="","",K172*0.15)</f>
        <v>371.08695652173913</v>
      </c>
      <c r="M172" s="238">
        <f>IF(K172="","",ROUND(L172+K172,0))</f>
        <v>2845</v>
      </c>
    </row>
    <row r="173" spans="1:13" ht="15" x14ac:dyDescent="0.35">
      <c r="A173" s="241" t="s">
        <v>133</v>
      </c>
      <c r="B173" s="201">
        <v>0</v>
      </c>
      <c r="C173" s="231">
        <v>0</v>
      </c>
      <c r="D173" s="232">
        <v>50</v>
      </c>
      <c r="E173" s="233">
        <v>48</v>
      </c>
      <c r="F173" s="234">
        <v>0.41399999999999998</v>
      </c>
      <c r="G173" s="234"/>
      <c r="H173" s="235" t="s">
        <v>23</v>
      </c>
      <c r="I173" s="236" t="s">
        <v>23</v>
      </c>
      <c r="J173" s="237">
        <v>0</v>
      </c>
      <c r="K173" s="238">
        <v>105.8608695652174</v>
      </c>
      <c r="L173" s="239">
        <f t="shared" si="4"/>
        <v>15.87913043478261</v>
      </c>
      <c r="M173" s="240">
        <f t="shared" si="5"/>
        <v>122</v>
      </c>
    </row>
    <row r="174" spans="1:13" ht="15" x14ac:dyDescent="0.35">
      <c r="A174" s="241" t="s">
        <v>133</v>
      </c>
      <c r="B174" s="201">
        <v>0</v>
      </c>
      <c r="C174" s="231">
        <v>0</v>
      </c>
      <c r="D174" s="232">
        <v>350</v>
      </c>
      <c r="E174" s="233">
        <v>12</v>
      </c>
      <c r="F174" s="234">
        <v>0.41399999999999998</v>
      </c>
      <c r="G174" s="234"/>
      <c r="H174" s="235" t="s">
        <v>23</v>
      </c>
      <c r="I174" s="236">
        <v>590</v>
      </c>
      <c r="J174" s="237">
        <v>0</v>
      </c>
      <c r="K174" s="238">
        <v>1300</v>
      </c>
      <c r="L174" s="239">
        <f t="shared" si="4"/>
        <v>195</v>
      </c>
      <c r="M174" s="240">
        <f t="shared" si="5"/>
        <v>1495</v>
      </c>
    </row>
    <row r="175" spans="1:13" ht="15" x14ac:dyDescent="0.35">
      <c r="A175" s="241" t="s">
        <v>133</v>
      </c>
      <c r="B175" s="201">
        <v>0</v>
      </c>
      <c r="C175" s="231">
        <v>0</v>
      </c>
      <c r="D175" s="232">
        <v>700</v>
      </c>
      <c r="E175" s="233">
        <v>6</v>
      </c>
      <c r="F175" s="234">
        <v>0.41399999999999998</v>
      </c>
      <c r="G175" s="234"/>
      <c r="H175" s="235" t="s">
        <v>23</v>
      </c>
      <c r="I175" s="236">
        <v>1009</v>
      </c>
      <c r="J175" s="237">
        <v>0</v>
      </c>
      <c r="K175" s="238">
        <v>2473.913043478261</v>
      </c>
      <c r="L175" s="239">
        <f t="shared" si="4"/>
        <v>371.08695652173913</v>
      </c>
      <c r="M175" s="240">
        <f t="shared" si="5"/>
        <v>2845</v>
      </c>
    </row>
    <row r="176" spans="1:13" ht="15" x14ac:dyDescent="0.35">
      <c r="A176" s="230" t="s">
        <v>134</v>
      </c>
      <c r="B176" s="201" t="s">
        <v>23</v>
      </c>
      <c r="C176" s="231" t="s">
        <v>23</v>
      </c>
      <c r="D176" s="232" t="s">
        <v>23</v>
      </c>
      <c r="E176" s="233" t="s">
        <v>23</v>
      </c>
      <c r="F176" s="234" t="s">
        <v>23</v>
      </c>
      <c r="G176" s="234"/>
      <c r="H176" s="235" t="s">
        <v>23</v>
      </c>
      <c r="I176" s="236" t="s">
        <v>23</v>
      </c>
      <c r="J176" s="237" t="s">
        <v>23</v>
      </c>
      <c r="K176" s="238" t="s">
        <v>23</v>
      </c>
      <c r="L176" s="239" t="str">
        <f t="shared" si="4"/>
        <v/>
      </c>
      <c r="M176" s="240" t="str">
        <f t="shared" si="5"/>
        <v/>
      </c>
    </row>
    <row r="177" spans="1:13" ht="15" x14ac:dyDescent="0.35">
      <c r="A177" s="241" t="s">
        <v>135</v>
      </c>
      <c r="B177" s="201">
        <v>0</v>
      </c>
      <c r="C177" s="231">
        <v>0</v>
      </c>
      <c r="D177" s="232">
        <v>700</v>
      </c>
      <c r="E177" s="233">
        <v>12</v>
      </c>
      <c r="F177" s="234">
        <v>0.37</v>
      </c>
      <c r="G177" s="234"/>
      <c r="H177" s="235" t="s">
        <v>23</v>
      </c>
      <c r="I177" s="236">
        <v>70</v>
      </c>
      <c r="J177" s="237">
        <v>15</v>
      </c>
      <c r="K177" s="238">
        <v>430.43478260869568</v>
      </c>
      <c r="L177" s="239">
        <f t="shared" si="4"/>
        <v>64.565217391304344</v>
      </c>
      <c r="M177" s="240">
        <f t="shared" si="5"/>
        <v>495</v>
      </c>
    </row>
    <row r="178" spans="1:13" ht="15" x14ac:dyDescent="0.35">
      <c r="A178" s="241" t="s">
        <v>136</v>
      </c>
      <c r="B178" s="201">
        <v>0</v>
      </c>
      <c r="C178" s="231">
        <v>0</v>
      </c>
      <c r="D178" s="232">
        <v>700</v>
      </c>
      <c r="E178" s="233">
        <v>12</v>
      </c>
      <c r="F178" s="234">
        <v>0.375</v>
      </c>
      <c r="G178" s="234"/>
      <c r="H178" s="235" t="s">
        <v>23</v>
      </c>
      <c r="I178" s="236">
        <v>104</v>
      </c>
      <c r="J178" s="237">
        <v>15</v>
      </c>
      <c r="K178" s="238">
        <v>436.80000000000007</v>
      </c>
      <c r="L178" s="239">
        <f t="shared" si="4"/>
        <v>65.52000000000001</v>
      </c>
      <c r="M178" s="240">
        <f t="shared" si="5"/>
        <v>502</v>
      </c>
    </row>
    <row r="179" spans="1:13" ht="15" x14ac:dyDescent="0.35">
      <c r="A179" s="281"/>
      <c r="B179" s="201" t="s">
        <v>23</v>
      </c>
      <c r="C179" s="275" t="s">
        <v>23</v>
      </c>
      <c r="D179" s="276" t="s">
        <v>23</v>
      </c>
      <c r="E179" s="277" t="s">
        <v>23</v>
      </c>
      <c r="F179" s="278" t="s">
        <v>23</v>
      </c>
      <c r="G179" s="278"/>
      <c r="H179" s="235" t="s">
        <v>23</v>
      </c>
      <c r="I179" s="236" t="s">
        <v>23</v>
      </c>
      <c r="J179" s="237">
        <v>15</v>
      </c>
      <c r="K179" s="238" t="s">
        <v>23</v>
      </c>
      <c r="L179" s="239" t="str">
        <f t="shared" si="4"/>
        <v/>
      </c>
      <c r="M179" s="240" t="str">
        <f t="shared" si="5"/>
        <v/>
      </c>
    </row>
    <row r="180" spans="1:13" ht="15" x14ac:dyDescent="0.35">
      <c r="A180" s="241" t="s">
        <v>137</v>
      </c>
      <c r="B180" s="201">
        <v>0</v>
      </c>
      <c r="C180" s="231">
        <v>0</v>
      </c>
      <c r="D180" s="232">
        <v>700</v>
      </c>
      <c r="E180" s="233">
        <v>12</v>
      </c>
      <c r="F180" s="234">
        <v>0.4</v>
      </c>
      <c r="G180" s="234"/>
      <c r="H180" s="235" t="s">
        <v>23</v>
      </c>
      <c r="I180" s="236">
        <v>71.16</v>
      </c>
      <c r="J180" s="237">
        <v>15</v>
      </c>
      <c r="K180" s="238">
        <v>478.24000000000007</v>
      </c>
      <c r="L180" s="239">
        <f t="shared" si="4"/>
        <v>71.736000000000004</v>
      </c>
      <c r="M180" s="240">
        <f t="shared" si="5"/>
        <v>550</v>
      </c>
    </row>
    <row r="181" spans="1:13" ht="15" x14ac:dyDescent="0.35">
      <c r="A181" s="241" t="s">
        <v>138</v>
      </c>
      <c r="B181" s="201">
        <v>0</v>
      </c>
      <c r="C181" s="231">
        <v>0</v>
      </c>
      <c r="D181" s="232">
        <v>700</v>
      </c>
      <c r="E181" s="233">
        <v>12</v>
      </c>
      <c r="F181" s="234">
        <v>0.4</v>
      </c>
      <c r="G181" s="234"/>
      <c r="H181" s="235" t="s">
        <v>23</v>
      </c>
      <c r="I181" s="236">
        <v>91.874756099999999</v>
      </c>
      <c r="J181" s="237">
        <v>15</v>
      </c>
      <c r="K181" s="238">
        <v>478.24000000000007</v>
      </c>
      <c r="L181" s="239">
        <f t="shared" si="4"/>
        <v>71.736000000000004</v>
      </c>
      <c r="M181" s="240">
        <f t="shared" si="5"/>
        <v>550</v>
      </c>
    </row>
    <row r="182" spans="1:13" ht="15" x14ac:dyDescent="0.35">
      <c r="A182" s="241" t="s">
        <v>139</v>
      </c>
      <c r="B182" s="201">
        <v>0</v>
      </c>
      <c r="C182" s="231">
        <v>0</v>
      </c>
      <c r="D182" s="232">
        <v>700</v>
      </c>
      <c r="E182" s="233">
        <v>12</v>
      </c>
      <c r="F182" s="234">
        <v>0.4</v>
      </c>
      <c r="G182" s="234"/>
      <c r="H182" s="235" t="s">
        <v>23</v>
      </c>
      <c r="I182" s="236">
        <v>75.02</v>
      </c>
      <c r="J182" s="237">
        <v>15</v>
      </c>
      <c r="K182" s="238">
        <v>478.24000000000007</v>
      </c>
      <c r="L182" s="239">
        <f t="shared" si="4"/>
        <v>71.736000000000004</v>
      </c>
      <c r="M182" s="240">
        <f t="shared" si="5"/>
        <v>550</v>
      </c>
    </row>
    <row r="183" spans="1:13" ht="15" x14ac:dyDescent="0.35">
      <c r="A183" s="241" t="s">
        <v>140</v>
      </c>
      <c r="B183" s="201">
        <v>0</v>
      </c>
      <c r="C183" s="231">
        <v>0</v>
      </c>
      <c r="D183" s="232">
        <v>700</v>
      </c>
      <c r="E183" s="233">
        <v>12</v>
      </c>
      <c r="F183" s="234">
        <v>0.375</v>
      </c>
      <c r="G183" s="234"/>
      <c r="H183" s="235" t="s">
        <v>23</v>
      </c>
      <c r="I183" s="236">
        <v>206</v>
      </c>
      <c r="J183" s="237"/>
      <c r="K183" s="238">
        <v>520.86956521739137</v>
      </c>
      <c r="L183" s="239">
        <f>IF(K183="","",K183*0.15)</f>
        <v>78.130434782608702</v>
      </c>
      <c r="M183" s="240">
        <f>IF(K183="","",ROUND(L183+K183,0))</f>
        <v>599</v>
      </c>
    </row>
    <row r="184" spans="1:13" ht="15" x14ac:dyDescent="0.35">
      <c r="A184" s="281"/>
      <c r="B184" s="201" t="s">
        <v>23</v>
      </c>
      <c r="C184" s="275" t="s">
        <v>23</v>
      </c>
      <c r="D184" s="276" t="s">
        <v>23</v>
      </c>
      <c r="E184" s="277" t="s">
        <v>23</v>
      </c>
      <c r="F184" s="278" t="s">
        <v>23</v>
      </c>
      <c r="G184" s="278"/>
      <c r="H184" s="235" t="s">
        <v>23</v>
      </c>
      <c r="I184" s="236" t="s">
        <v>23</v>
      </c>
      <c r="J184" s="279" t="s">
        <v>23</v>
      </c>
      <c r="K184" s="238" t="s">
        <v>23</v>
      </c>
      <c r="L184" s="239" t="str">
        <f t="shared" si="4"/>
        <v/>
      </c>
      <c r="M184" s="240" t="str">
        <f t="shared" si="5"/>
        <v/>
      </c>
    </row>
    <row r="185" spans="1:13" ht="15" x14ac:dyDescent="0.35">
      <c r="A185" s="241" t="s">
        <v>142</v>
      </c>
      <c r="B185" s="201">
        <v>0</v>
      </c>
      <c r="C185" s="231">
        <v>0</v>
      </c>
      <c r="D185" s="232">
        <v>700</v>
      </c>
      <c r="E185" s="233">
        <v>12</v>
      </c>
      <c r="F185" s="234">
        <v>0.4</v>
      </c>
      <c r="G185" s="234"/>
      <c r="H185" s="235" t="s">
        <v>23</v>
      </c>
      <c r="I185" s="236">
        <v>1094</v>
      </c>
      <c r="J185" s="237">
        <v>0</v>
      </c>
      <c r="K185" s="238">
        <v>3200.0000000000005</v>
      </c>
      <c r="L185" s="239">
        <f t="shared" si="4"/>
        <v>480.00000000000006</v>
      </c>
      <c r="M185" s="240">
        <f t="shared" si="5"/>
        <v>3680</v>
      </c>
    </row>
    <row r="186" spans="1:13" ht="15" x14ac:dyDescent="0.35">
      <c r="A186" s="241" t="s">
        <v>142</v>
      </c>
      <c r="B186" s="201">
        <v>0</v>
      </c>
      <c r="C186" s="231">
        <v>0</v>
      </c>
      <c r="D186" s="232">
        <v>1000</v>
      </c>
      <c r="E186" s="233">
        <v>12</v>
      </c>
      <c r="F186" s="234">
        <v>0.4</v>
      </c>
      <c r="G186" s="234"/>
      <c r="H186" s="235" t="s">
        <v>23</v>
      </c>
      <c r="I186" s="236">
        <v>1574</v>
      </c>
      <c r="J186" s="237">
        <v>0</v>
      </c>
      <c r="K186" s="238">
        <v>4588.695652173913</v>
      </c>
      <c r="L186" s="239">
        <f t="shared" si="4"/>
        <v>688.30434782608688</v>
      </c>
      <c r="M186" s="240">
        <f t="shared" si="5"/>
        <v>5277</v>
      </c>
    </row>
    <row r="187" spans="1:13" ht="15" x14ac:dyDescent="0.35">
      <c r="A187" s="281"/>
      <c r="B187" s="201" t="s">
        <v>23</v>
      </c>
      <c r="C187" s="275" t="s">
        <v>23</v>
      </c>
      <c r="D187" s="276" t="s">
        <v>23</v>
      </c>
      <c r="E187" s="277" t="s">
        <v>23</v>
      </c>
      <c r="F187" s="278" t="s">
        <v>23</v>
      </c>
      <c r="G187" s="278"/>
      <c r="H187" s="235" t="s">
        <v>23</v>
      </c>
      <c r="I187" s="236" t="s">
        <v>23</v>
      </c>
      <c r="J187" s="279" t="s">
        <v>23</v>
      </c>
      <c r="K187" s="238" t="s">
        <v>23</v>
      </c>
      <c r="L187" s="239" t="str">
        <f t="shared" si="4"/>
        <v/>
      </c>
      <c r="M187" s="240" t="str">
        <f t="shared" si="5"/>
        <v/>
      </c>
    </row>
    <row r="188" spans="1:13" ht="15" x14ac:dyDescent="0.35">
      <c r="A188" s="230" t="s">
        <v>143</v>
      </c>
      <c r="B188" s="201" t="s">
        <v>23</v>
      </c>
      <c r="C188" s="231" t="s">
        <v>23</v>
      </c>
      <c r="D188" s="232" t="s">
        <v>23</v>
      </c>
      <c r="E188" s="233" t="s">
        <v>23</v>
      </c>
      <c r="F188" s="234" t="s">
        <v>23</v>
      </c>
      <c r="G188" s="234"/>
      <c r="H188" s="235" t="s">
        <v>23</v>
      </c>
      <c r="I188" s="236" t="s">
        <v>23</v>
      </c>
      <c r="J188" s="237" t="s">
        <v>23</v>
      </c>
      <c r="K188" s="238" t="s">
        <v>23</v>
      </c>
      <c r="L188" s="239" t="str">
        <f t="shared" si="4"/>
        <v/>
      </c>
      <c r="M188" s="240" t="str">
        <f t="shared" si="5"/>
        <v/>
      </c>
    </row>
    <row r="189" spans="1:13" ht="15" x14ac:dyDescent="0.35">
      <c r="A189" s="241" t="s">
        <v>144</v>
      </c>
      <c r="B189" s="201">
        <v>0</v>
      </c>
      <c r="C189" s="231">
        <v>0</v>
      </c>
      <c r="D189" s="232">
        <v>700</v>
      </c>
      <c r="E189" s="233">
        <v>12</v>
      </c>
      <c r="F189" s="234">
        <v>0.38</v>
      </c>
      <c r="G189" s="234"/>
      <c r="H189" s="235" t="s">
        <v>23</v>
      </c>
      <c r="I189" s="236">
        <v>539</v>
      </c>
      <c r="J189" s="237">
        <v>0</v>
      </c>
      <c r="K189" s="238">
        <v>1112.1739130434783</v>
      </c>
      <c r="L189" s="239">
        <f t="shared" si="4"/>
        <v>166.82608695652172</v>
      </c>
      <c r="M189" s="240">
        <f t="shared" si="5"/>
        <v>1279</v>
      </c>
    </row>
    <row r="190" spans="1:13" ht="15" x14ac:dyDescent="0.35">
      <c r="A190" s="241" t="s">
        <v>145</v>
      </c>
      <c r="B190" s="201">
        <v>0</v>
      </c>
      <c r="C190" s="231">
        <v>0</v>
      </c>
      <c r="D190" s="232">
        <v>700</v>
      </c>
      <c r="E190" s="233">
        <v>12</v>
      </c>
      <c r="F190" s="234">
        <v>0.38</v>
      </c>
      <c r="G190" s="234"/>
      <c r="H190" s="235" t="s">
        <v>23</v>
      </c>
      <c r="I190" s="236">
        <v>810</v>
      </c>
      <c r="J190" s="237">
        <v>0</v>
      </c>
      <c r="K190" s="238">
        <v>2695.6521739130435</v>
      </c>
      <c r="L190" s="239">
        <f t="shared" si="4"/>
        <v>404.3478260869565</v>
      </c>
      <c r="M190" s="240">
        <f t="shared" si="5"/>
        <v>3100</v>
      </c>
    </row>
    <row r="191" spans="1:13" ht="15" x14ac:dyDescent="0.35">
      <c r="A191" s="241" t="s">
        <v>146</v>
      </c>
      <c r="B191" s="201">
        <v>0</v>
      </c>
      <c r="C191" s="231">
        <v>0</v>
      </c>
      <c r="D191" s="232">
        <v>700</v>
      </c>
      <c r="E191" s="233">
        <v>12</v>
      </c>
      <c r="F191" s="234">
        <v>0.38</v>
      </c>
      <c r="G191" s="234"/>
      <c r="H191" s="235" t="s">
        <v>23</v>
      </c>
      <c r="I191" s="236">
        <v>850</v>
      </c>
      <c r="J191" s="237">
        <v>0</v>
      </c>
      <c r="K191" s="238">
        <v>2870.434782608696</v>
      </c>
      <c r="L191" s="239">
        <f t="shared" si="4"/>
        <v>430.56521739130437</v>
      </c>
      <c r="M191" s="240">
        <f t="shared" si="5"/>
        <v>3301</v>
      </c>
    </row>
    <row r="192" spans="1:13" ht="15" x14ac:dyDescent="0.35">
      <c r="A192" s="281"/>
      <c r="B192" s="201" t="s">
        <v>23</v>
      </c>
      <c r="C192" s="275" t="s">
        <v>23</v>
      </c>
      <c r="D192" s="276" t="s">
        <v>23</v>
      </c>
      <c r="E192" s="277" t="s">
        <v>23</v>
      </c>
      <c r="F192" s="278" t="s">
        <v>23</v>
      </c>
      <c r="G192" s="278"/>
      <c r="H192" s="235" t="s">
        <v>23</v>
      </c>
      <c r="I192" s="236" t="s">
        <v>23</v>
      </c>
      <c r="J192" s="279" t="s">
        <v>23</v>
      </c>
      <c r="K192" s="238" t="s">
        <v>23</v>
      </c>
      <c r="L192" s="239" t="str">
        <f t="shared" si="4"/>
        <v/>
      </c>
      <c r="M192" s="240" t="str">
        <f t="shared" si="5"/>
        <v/>
      </c>
    </row>
    <row r="193" spans="1:13" ht="15" x14ac:dyDescent="0.35">
      <c r="A193" s="230" t="s">
        <v>147</v>
      </c>
      <c r="B193" s="201" t="s">
        <v>23</v>
      </c>
      <c r="C193" s="231" t="s">
        <v>23</v>
      </c>
      <c r="D193" s="232" t="s">
        <v>23</v>
      </c>
      <c r="E193" s="233" t="s">
        <v>23</v>
      </c>
      <c r="F193" s="234" t="s">
        <v>23</v>
      </c>
      <c r="G193" s="234"/>
      <c r="H193" s="235" t="s">
        <v>23</v>
      </c>
      <c r="I193" s="236" t="s">
        <v>23</v>
      </c>
      <c r="J193" s="237" t="s">
        <v>23</v>
      </c>
      <c r="K193" s="238" t="s">
        <v>23</v>
      </c>
      <c r="L193" s="239" t="str">
        <f t="shared" si="4"/>
        <v/>
      </c>
      <c r="M193" s="240" t="str">
        <f t="shared" si="5"/>
        <v/>
      </c>
    </row>
    <row r="194" spans="1:13" ht="15" x14ac:dyDescent="0.35">
      <c r="A194" s="230" t="s">
        <v>148</v>
      </c>
      <c r="B194" s="201"/>
      <c r="C194" s="231"/>
      <c r="D194" s="232"/>
      <c r="E194" s="233"/>
      <c r="F194" s="234"/>
      <c r="G194" s="234"/>
      <c r="H194" s="235"/>
      <c r="I194" s="236" t="s">
        <v>23</v>
      </c>
      <c r="J194" s="237"/>
      <c r="K194" s="238" t="s">
        <v>23</v>
      </c>
      <c r="L194" s="239" t="str">
        <f t="shared" si="4"/>
        <v/>
      </c>
      <c r="M194" s="240" t="str">
        <f t="shared" si="5"/>
        <v/>
      </c>
    </row>
    <row r="195" spans="1:13" ht="15" x14ac:dyDescent="0.35">
      <c r="A195" s="241" t="s">
        <v>149</v>
      </c>
      <c r="B195" s="201"/>
      <c r="C195" s="231"/>
      <c r="D195" s="232" t="s">
        <v>150</v>
      </c>
      <c r="E195" s="233">
        <v>6</v>
      </c>
      <c r="F195" s="234">
        <v>0.45</v>
      </c>
      <c r="G195" s="234"/>
      <c r="H195" s="235"/>
      <c r="I195" s="236" t="s">
        <v>23</v>
      </c>
      <c r="J195" s="237">
        <v>0</v>
      </c>
      <c r="K195" s="238">
        <v>1813.913043478261</v>
      </c>
      <c r="L195" s="239">
        <f t="shared" si="4"/>
        <v>272.08695652173913</v>
      </c>
      <c r="M195" s="240">
        <f t="shared" si="5"/>
        <v>2086</v>
      </c>
    </row>
    <row r="196" spans="1:13" ht="15" x14ac:dyDescent="0.35">
      <c r="A196" s="241" t="s">
        <v>151</v>
      </c>
      <c r="B196" s="201"/>
      <c r="C196" s="231"/>
      <c r="D196" s="232" t="s">
        <v>150</v>
      </c>
      <c r="E196" s="233">
        <v>6</v>
      </c>
      <c r="F196" s="234">
        <v>0.45</v>
      </c>
      <c r="G196" s="234"/>
      <c r="H196" s="235"/>
      <c r="I196" s="236" t="s">
        <v>23</v>
      </c>
      <c r="J196" s="237">
        <v>0</v>
      </c>
      <c r="K196" s="238">
        <v>1813.913043478261</v>
      </c>
      <c r="L196" s="239">
        <f t="shared" si="4"/>
        <v>272.08695652173913</v>
      </c>
      <c r="M196" s="240">
        <f t="shared" si="5"/>
        <v>2086</v>
      </c>
    </row>
    <row r="197" spans="1:13" ht="15" x14ac:dyDescent="0.35">
      <c r="A197" s="264"/>
      <c r="B197" s="201"/>
      <c r="C197" s="259"/>
      <c r="D197" s="260"/>
      <c r="E197" s="261"/>
      <c r="F197" s="262"/>
      <c r="G197" s="262"/>
      <c r="H197" s="235"/>
      <c r="I197" s="236" t="s">
        <v>23</v>
      </c>
      <c r="J197" s="263"/>
      <c r="K197" s="238" t="s">
        <v>23</v>
      </c>
      <c r="L197" s="239" t="str">
        <f t="shared" si="4"/>
        <v/>
      </c>
      <c r="M197" s="240" t="str">
        <f t="shared" si="5"/>
        <v/>
      </c>
    </row>
    <row r="198" spans="1:13" ht="15" x14ac:dyDescent="0.35">
      <c r="A198" s="230" t="s">
        <v>152</v>
      </c>
      <c r="B198" s="201"/>
      <c r="C198" s="231"/>
      <c r="D198" s="232"/>
      <c r="E198" s="233"/>
      <c r="F198" s="234"/>
      <c r="G198" s="234"/>
      <c r="H198" s="235"/>
      <c r="I198" s="236" t="s">
        <v>23</v>
      </c>
      <c r="J198" s="237"/>
      <c r="K198" s="238" t="s">
        <v>23</v>
      </c>
      <c r="L198" s="239" t="str">
        <f t="shared" si="4"/>
        <v/>
      </c>
      <c r="M198" s="240" t="str">
        <f t="shared" si="5"/>
        <v/>
      </c>
    </row>
    <row r="199" spans="1:13" ht="15" x14ac:dyDescent="0.35">
      <c r="A199" s="264"/>
      <c r="B199" s="201"/>
      <c r="C199" s="259"/>
      <c r="D199" s="260"/>
      <c r="E199" s="261"/>
      <c r="F199" s="262"/>
      <c r="G199" s="262"/>
      <c r="H199" s="235"/>
      <c r="I199" s="236" t="s">
        <v>23</v>
      </c>
      <c r="J199" s="263"/>
      <c r="K199" s="238" t="s">
        <v>23</v>
      </c>
      <c r="L199" s="239" t="str">
        <f t="shared" si="4"/>
        <v/>
      </c>
      <c r="M199" s="240" t="str">
        <f t="shared" si="5"/>
        <v/>
      </c>
    </row>
    <row r="200" spans="1:13" ht="15" x14ac:dyDescent="0.35">
      <c r="A200" s="241" t="s">
        <v>153</v>
      </c>
      <c r="B200" s="201"/>
      <c r="C200" s="231"/>
      <c r="D200" s="232" t="s">
        <v>150</v>
      </c>
      <c r="E200" s="233">
        <v>6</v>
      </c>
      <c r="F200" s="234">
        <v>0.55000000000000004</v>
      </c>
      <c r="G200" s="234"/>
      <c r="H200" s="235"/>
      <c r="I200" s="236" t="s">
        <v>23</v>
      </c>
      <c r="J200" s="237">
        <v>0</v>
      </c>
      <c r="K200" s="238">
        <v>3218.2608695652175</v>
      </c>
      <c r="L200" s="239">
        <f t="shared" si="4"/>
        <v>482.73913043478262</v>
      </c>
      <c r="M200" s="240">
        <f t="shared" si="5"/>
        <v>3701</v>
      </c>
    </row>
    <row r="201" spans="1:13" ht="15" x14ac:dyDescent="0.35">
      <c r="A201" s="264"/>
      <c r="B201" s="201"/>
      <c r="C201" s="259"/>
      <c r="D201" s="260"/>
      <c r="E201" s="261"/>
      <c r="F201" s="262"/>
      <c r="G201" s="262"/>
      <c r="H201" s="235"/>
      <c r="I201" s="236" t="s">
        <v>23</v>
      </c>
      <c r="J201" s="263"/>
      <c r="K201" s="238" t="s">
        <v>23</v>
      </c>
      <c r="L201" s="239" t="str">
        <f t="shared" si="4"/>
        <v/>
      </c>
      <c r="M201" s="240" t="str">
        <f t="shared" si="5"/>
        <v/>
      </c>
    </row>
    <row r="202" spans="1:13" ht="15" x14ac:dyDescent="0.35">
      <c r="A202" s="230" t="s">
        <v>154</v>
      </c>
      <c r="B202" s="201"/>
      <c r="C202" s="231"/>
      <c r="D202" s="232"/>
      <c r="E202" s="233"/>
      <c r="F202" s="234"/>
      <c r="G202" s="234"/>
      <c r="H202" s="235"/>
      <c r="I202" s="236" t="s">
        <v>23</v>
      </c>
      <c r="J202" s="237"/>
      <c r="K202" s="238" t="s">
        <v>23</v>
      </c>
      <c r="L202" s="239" t="str">
        <f t="shared" si="4"/>
        <v/>
      </c>
      <c r="M202" s="240" t="str">
        <f t="shared" si="5"/>
        <v/>
      </c>
    </row>
    <row r="203" spans="1:13" ht="15" x14ac:dyDescent="0.35">
      <c r="A203" s="241" t="s">
        <v>155</v>
      </c>
      <c r="B203" s="201"/>
      <c r="C203" s="231"/>
      <c r="D203" s="232">
        <v>750</v>
      </c>
      <c r="E203" s="250">
        <v>6</v>
      </c>
      <c r="F203" s="234">
        <v>0.16</v>
      </c>
      <c r="G203" s="234"/>
      <c r="H203" s="235"/>
      <c r="I203" s="236" t="s">
        <v>23</v>
      </c>
      <c r="J203" s="237">
        <v>0</v>
      </c>
      <c r="K203" s="238">
        <v>606.09</v>
      </c>
      <c r="L203" s="239">
        <f t="shared" si="4"/>
        <v>90.913499999999999</v>
      </c>
      <c r="M203" s="240">
        <f t="shared" si="5"/>
        <v>697</v>
      </c>
    </row>
    <row r="204" spans="1:13" ht="15" x14ac:dyDescent="0.35">
      <c r="A204" s="241" t="s">
        <v>156</v>
      </c>
      <c r="B204" s="201"/>
      <c r="C204" s="231"/>
      <c r="D204" s="232">
        <v>750</v>
      </c>
      <c r="E204" s="250">
        <v>6</v>
      </c>
      <c r="F204" s="234">
        <v>0.16</v>
      </c>
      <c r="G204" s="234"/>
      <c r="H204" s="235"/>
      <c r="I204" s="236" t="s">
        <v>23</v>
      </c>
      <c r="J204" s="237">
        <v>0</v>
      </c>
      <c r="K204" s="238">
        <v>606.09</v>
      </c>
      <c r="L204" s="239">
        <f t="shared" si="4"/>
        <v>90.913499999999999</v>
      </c>
      <c r="M204" s="240">
        <f t="shared" si="5"/>
        <v>697</v>
      </c>
    </row>
    <row r="205" spans="1:13" ht="15" x14ac:dyDescent="0.35">
      <c r="A205" s="241" t="s">
        <v>157</v>
      </c>
      <c r="B205" s="201"/>
      <c r="C205" s="231"/>
      <c r="D205" s="232">
        <v>750</v>
      </c>
      <c r="E205" s="250">
        <v>6</v>
      </c>
      <c r="F205" s="234">
        <v>0.16</v>
      </c>
      <c r="G205" s="234"/>
      <c r="H205" s="235"/>
      <c r="I205" s="236" t="s">
        <v>23</v>
      </c>
      <c r="J205" s="237">
        <v>0</v>
      </c>
      <c r="K205" s="238">
        <v>606.09</v>
      </c>
      <c r="L205" s="239">
        <f t="shared" si="4"/>
        <v>90.913499999999999</v>
      </c>
      <c r="M205" s="240">
        <f t="shared" si="5"/>
        <v>697</v>
      </c>
    </row>
    <row r="206" spans="1:13" ht="15" x14ac:dyDescent="0.35">
      <c r="A206" s="264"/>
      <c r="B206" s="201"/>
      <c r="C206" s="259"/>
      <c r="D206" s="260"/>
      <c r="E206" s="259"/>
      <c r="F206" s="262"/>
      <c r="G206" s="262"/>
      <c r="H206" s="235"/>
      <c r="I206" s="236" t="s">
        <v>23</v>
      </c>
      <c r="J206" s="263"/>
      <c r="K206" s="238" t="s">
        <v>23</v>
      </c>
      <c r="L206" s="239" t="str">
        <f t="shared" si="4"/>
        <v/>
      </c>
      <c r="M206" s="240" t="str">
        <f t="shared" si="5"/>
        <v/>
      </c>
    </row>
    <row r="207" spans="1:13" ht="15" x14ac:dyDescent="0.35">
      <c r="A207" s="230" t="s">
        <v>158</v>
      </c>
      <c r="B207" s="201"/>
      <c r="C207" s="231"/>
      <c r="D207" s="232"/>
      <c r="E207" s="250"/>
      <c r="F207" s="234"/>
      <c r="G207" s="234"/>
      <c r="H207" s="235"/>
      <c r="I207" s="236" t="s">
        <v>23</v>
      </c>
      <c r="J207" s="237"/>
      <c r="K207" s="238" t="s">
        <v>23</v>
      </c>
      <c r="L207" s="239" t="str">
        <f t="shared" si="4"/>
        <v/>
      </c>
      <c r="M207" s="240" t="str">
        <f t="shared" si="5"/>
        <v/>
      </c>
    </row>
    <row r="208" spans="1:13" ht="15" x14ac:dyDescent="0.35">
      <c r="A208" s="241" t="s">
        <v>159</v>
      </c>
      <c r="B208" s="201"/>
      <c r="C208" s="231"/>
      <c r="D208" s="232">
        <v>750</v>
      </c>
      <c r="E208" s="250">
        <v>6</v>
      </c>
      <c r="F208" s="234">
        <v>0.19</v>
      </c>
      <c r="G208" s="234"/>
      <c r="H208" s="235"/>
      <c r="I208" s="236" t="s">
        <v>23</v>
      </c>
      <c r="J208" s="237">
        <v>0</v>
      </c>
      <c r="K208" s="238">
        <v>1333.913043478261</v>
      </c>
      <c r="L208" s="239">
        <f t="shared" si="4"/>
        <v>200.08695652173915</v>
      </c>
      <c r="M208" s="240">
        <f t="shared" si="5"/>
        <v>1534</v>
      </c>
    </row>
    <row r="209" spans="1:13" ht="15" x14ac:dyDescent="0.35">
      <c r="A209" s="241" t="s">
        <v>160</v>
      </c>
      <c r="B209" s="201"/>
      <c r="C209" s="231"/>
      <c r="D209" s="232">
        <v>750</v>
      </c>
      <c r="E209" s="250">
        <v>6</v>
      </c>
      <c r="F209" s="234">
        <v>0.19</v>
      </c>
      <c r="G209" s="234"/>
      <c r="H209" s="235"/>
      <c r="I209" s="236" t="s">
        <v>23</v>
      </c>
      <c r="J209" s="237">
        <v>0</v>
      </c>
      <c r="K209" s="238">
        <v>983.47826086956525</v>
      </c>
      <c r="L209" s="239">
        <f t="shared" si="4"/>
        <v>147.52173913043478</v>
      </c>
      <c r="M209" s="240">
        <f t="shared" si="5"/>
        <v>1131</v>
      </c>
    </row>
    <row r="210" spans="1:13" ht="15" x14ac:dyDescent="0.35">
      <c r="A210" s="241" t="s">
        <v>161</v>
      </c>
      <c r="B210" s="201"/>
      <c r="C210" s="231"/>
      <c r="D210" s="232">
        <v>750</v>
      </c>
      <c r="E210" s="250">
        <v>6</v>
      </c>
      <c r="F210" s="234">
        <v>0.19</v>
      </c>
      <c r="G210" s="234"/>
      <c r="H210" s="235"/>
      <c r="I210" s="236">
        <v>448</v>
      </c>
      <c r="J210" s="237">
        <v>0</v>
      </c>
      <c r="K210" s="238">
        <v>983.47826086956525</v>
      </c>
      <c r="L210" s="239">
        <f t="shared" ref="L210:L252" si="6">IF(K210="","",K210*0.15)</f>
        <v>147.52173913043478</v>
      </c>
      <c r="M210" s="240">
        <f t="shared" ref="M210:M252" si="7">IF(K210="","",ROUND(L210+K210,0))</f>
        <v>1131</v>
      </c>
    </row>
    <row r="211" spans="1:13" ht="15" x14ac:dyDescent="0.35">
      <c r="A211" s="230" t="s">
        <v>162</v>
      </c>
      <c r="B211" s="201" t="s">
        <v>23</v>
      </c>
      <c r="C211" s="231" t="s">
        <v>23</v>
      </c>
      <c r="D211" s="232" t="s">
        <v>23</v>
      </c>
      <c r="E211" s="250" t="s">
        <v>23</v>
      </c>
      <c r="F211" s="234" t="s">
        <v>23</v>
      </c>
      <c r="G211" s="234"/>
      <c r="H211" s="235" t="s">
        <v>23</v>
      </c>
      <c r="I211" s="236" t="s">
        <v>23</v>
      </c>
      <c r="J211" s="237" t="s">
        <v>23</v>
      </c>
      <c r="K211" s="238" t="s">
        <v>23</v>
      </c>
      <c r="L211" s="239" t="str">
        <f t="shared" si="6"/>
        <v/>
      </c>
      <c r="M211" s="240" t="str">
        <f t="shared" si="7"/>
        <v/>
      </c>
    </row>
    <row r="212" spans="1:13" ht="15" x14ac:dyDescent="0.35">
      <c r="A212" s="241"/>
      <c r="B212" s="201"/>
      <c r="C212" s="231"/>
      <c r="D212" s="232"/>
      <c r="E212" s="250"/>
      <c r="F212" s="234"/>
      <c r="G212" s="234"/>
      <c r="H212" s="235"/>
      <c r="I212" s="236"/>
      <c r="J212" s="237"/>
      <c r="K212" s="238"/>
      <c r="L212" s="239"/>
      <c r="M212" s="240"/>
    </row>
    <row r="213" spans="1:13" ht="15" x14ac:dyDescent="0.35">
      <c r="A213" s="241" t="s">
        <v>163</v>
      </c>
      <c r="B213" s="201">
        <v>0</v>
      </c>
      <c r="C213" s="231">
        <v>0</v>
      </c>
      <c r="D213" s="232">
        <v>700</v>
      </c>
      <c r="E213" s="250">
        <v>12</v>
      </c>
      <c r="F213" s="234">
        <v>0.17</v>
      </c>
      <c r="G213" s="234"/>
      <c r="H213" s="235" t="s">
        <v>23</v>
      </c>
      <c r="I213" s="236">
        <v>420</v>
      </c>
      <c r="J213" s="237">
        <v>0</v>
      </c>
      <c r="K213" s="238">
        <v>873.91304347826099</v>
      </c>
      <c r="L213" s="239">
        <f t="shared" si="6"/>
        <v>131.08695652173915</v>
      </c>
      <c r="M213" s="240">
        <f t="shared" si="7"/>
        <v>1005</v>
      </c>
    </row>
    <row r="214" spans="1:13" ht="15" x14ac:dyDescent="0.35">
      <c r="A214" s="241" t="s">
        <v>164</v>
      </c>
      <c r="B214" s="201">
        <v>0</v>
      </c>
      <c r="C214" s="231">
        <v>0</v>
      </c>
      <c r="D214" s="232">
        <v>700</v>
      </c>
      <c r="E214" s="250">
        <v>12</v>
      </c>
      <c r="F214" s="234">
        <v>0.155</v>
      </c>
      <c r="G214" s="234"/>
      <c r="H214" s="235" t="s">
        <v>23</v>
      </c>
      <c r="I214" s="236" t="s">
        <v>23</v>
      </c>
      <c r="J214" s="237">
        <v>0</v>
      </c>
      <c r="K214" s="238">
        <v>873.91304347826099</v>
      </c>
      <c r="L214" s="239">
        <f t="shared" si="6"/>
        <v>131.08695652173915</v>
      </c>
      <c r="M214" s="240">
        <f t="shared" si="7"/>
        <v>1005</v>
      </c>
    </row>
    <row r="215" spans="1:13" ht="15" x14ac:dyDescent="0.35">
      <c r="A215" s="264"/>
      <c r="B215" s="201" t="s">
        <v>23</v>
      </c>
      <c r="C215" s="259" t="s">
        <v>23</v>
      </c>
      <c r="D215" s="260" t="s">
        <v>23</v>
      </c>
      <c r="E215" s="259" t="s">
        <v>23</v>
      </c>
      <c r="F215" s="262" t="s">
        <v>23</v>
      </c>
      <c r="G215" s="262"/>
      <c r="H215" s="235" t="s">
        <v>23</v>
      </c>
      <c r="I215" s="236" t="s">
        <v>23</v>
      </c>
      <c r="J215" s="263" t="s">
        <v>23</v>
      </c>
      <c r="K215" s="238" t="s">
        <v>23</v>
      </c>
      <c r="L215" s="239" t="str">
        <f t="shared" si="6"/>
        <v/>
      </c>
      <c r="M215" s="240" t="str">
        <f t="shared" si="7"/>
        <v/>
      </c>
    </row>
    <row r="216" spans="1:13" ht="15" x14ac:dyDescent="0.35">
      <c r="A216" s="241" t="s">
        <v>165</v>
      </c>
      <c r="B216" s="201">
        <v>0</v>
      </c>
      <c r="C216" s="231">
        <v>0</v>
      </c>
      <c r="D216" s="232">
        <v>700</v>
      </c>
      <c r="E216" s="250">
        <v>6</v>
      </c>
      <c r="F216" s="234">
        <v>0.3</v>
      </c>
      <c r="G216" s="234"/>
      <c r="H216" s="235" t="s">
        <v>23</v>
      </c>
      <c r="I216" s="236" t="s">
        <v>23</v>
      </c>
      <c r="J216" s="237">
        <v>0</v>
      </c>
      <c r="K216" s="238">
        <v>773.04347826086962</v>
      </c>
      <c r="L216" s="239">
        <f t="shared" si="6"/>
        <v>115.95652173913044</v>
      </c>
      <c r="M216" s="240">
        <f t="shared" si="7"/>
        <v>889</v>
      </c>
    </row>
    <row r="217" spans="1:13" ht="15" x14ac:dyDescent="0.35">
      <c r="A217" s="264"/>
      <c r="B217" s="201" t="s">
        <v>23</v>
      </c>
      <c r="C217" s="259" t="s">
        <v>23</v>
      </c>
      <c r="D217" s="260" t="s">
        <v>23</v>
      </c>
      <c r="E217" s="259" t="s">
        <v>23</v>
      </c>
      <c r="F217" s="262" t="s">
        <v>23</v>
      </c>
      <c r="G217" s="262"/>
      <c r="H217" s="235" t="s">
        <v>23</v>
      </c>
      <c r="I217" s="236" t="s">
        <v>23</v>
      </c>
      <c r="J217" s="263" t="s">
        <v>23</v>
      </c>
      <c r="K217" s="238" t="s">
        <v>23</v>
      </c>
      <c r="L217" s="239" t="str">
        <f t="shared" si="6"/>
        <v/>
      </c>
      <c r="M217" s="240" t="str">
        <f t="shared" si="7"/>
        <v/>
      </c>
    </row>
    <row r="218" spans="1:13" ht="15" x14ac:dyDescent="0.35">
      <c r="A218" s="241" t="s">
        <v>166</v>
      </c>
      <c r="B218" s="201">
        <v>0</v>
      </c>
      <c r="C218" s="231">
        <v>0</v>
      </c>
      <c r="D218" s="232">
        <v>20</v>
      </c>
      <c r="E218" s="250">
        <v>24</v>
      </c>
      <c r="F218" s="234">
        <v>0.35</v>
      </c>
      <c r="G218" s="234"/>
      <c r="H218" s="235" t="s">
        <v>23</v>
      </c>
      <c r="I218" s="236">
        <v>25</v>
      </c>
      <c r="J218" s="237">
        <v>0</v>
      </c>
      <c r="K218" s="238">
        <v>73.913043478260875</v>
      </c>
      <c r="L218" s="239">
        <f t="shared" si="6"/>
        <v>11.086956521739131</v>
      </c>
      <c r="M218" s="240">
        <f t="shared" si="7"/>
        <v>85</v>
      </c>
    </row>
    <row r="219" spans="1:13" ht="15" x14ac:dyDescent="0.35">
      <c r="A219" s="241" t="s">
        <v>167</v>
      </c>
      <c r="B219" s="201">
        <v>0</v>
      </c>
      <c r="C219" s="231">
        <v>0</v>
      </c>
      <c r="D219" s="232">
        <v>700</v>
      </c>
      <c r="E219" s="250">
        <v>6</v>
      </c>
      <c r="F219" s="234">
        <v>0.35</v>
      </c>
      <c r="G219" s="234"/>
      <c r="H219" s="235" t="s">
        <v>23</v>
      </c>
      <c r="I219" s="236">
        <v>390</v>
      </c>
      <c r="J219" s="237">
        <v>0</v>
      </c>
      <c r="K219" s="238">
        <v>913.04347826086962</v>
      </c>
      <c r="L219" s="239">
        <f>IF(K219="","",K219*0.15)</f>
        <v>136.95652173913044</v>
      </c>
      <c r="M219" s="240">
        <f>IF(K219="","",ROUND(L219+K219,0))</f>
        <v>1050</v>
      </c>
    </row>
    <row r="220" spans="1:13" ht="15" x14ac:dyDescent="0.35">
      <c r="A220" s="241" t="s">
        <v>168</v>
      </c>
      <c r="B220" s="201">
        <v>0</v>
      </c>
      <c r="C220" s="231">
        <v>0</v>
      </c>
      <c r="D220" s="232">
        <v>700</v>
      </c>
      <c r="E220" s="250">
        <v>6</v>
      </c>
      <c r="F220" s="234">
        <v>0.35</v>
      </c>
      <c r="G220" s="234"/>
      <c r="H220" s="235" t="s">
        <v>23</v>
      </c>
      <c r="I220" s="236" t="s">
        <v>23</v>
      </c>
      <c r="J220" s="237">
        <v>0</v>
      </c>
      <c r="K220" s="238">
        <v>1017</v>
      </c>
      <c r="L220" s="239">
        <f t="shared" si="6"/>
        <v>152.54999999999998</v>
      </c>
      <c r="M220" s="240">
        <f t="shared" si="7"/>
        <v>1170</v>
      </c>
    </row>
    <row r="221" spans="1:13" ht="15" x14ac:dyDescent="0.35">
      <c r="A221" s="264"/>
      <c r="B221" s="201" t="s">
        <v>23</v>
      </c>
      <c r="C221" s="259" t="s">
        <v>23</v>
      </c>
      <c r="D221" s="260" t="s">
        <v>23</v>
      </c>
      <c r="E221" s="259" t="s">
        <v>23</v>
      </c>
      <c r="F221" s="262" t="s">
        <v>23</v>
      </c>
      <c r="G221" s="262"/>
      <c r="H221" s="235" t="s">
        <v>23</v>
      </c>
      <c r="I221" s="236" t="s">
        <v>23</v>
      </c>
      <c r="J221" s="263" t="s">
        <v>23</v>
      </c>
      <c r="K221" s="238" t="s">
        <v>23</v>
      </c>
      <c r="L221" s="239" t="str">
        <f t="shared" si="6"/>
        <v/>
      </c>
      <c r="M221" s="240" t="str">
        <f t="shared" si="7"/>
        <v/>
      </c>
    </row>
    <row r="222" spans="1:13" ht="15" x14ac:dyDescent="0.35">
      <c r="A222" s="241" t="s">
        <v>169</v>
      </c>
      <c r="B222" s="201">
        <v>0</v>
      </c>
      <c r="C222" s="231">
        <v>0</v>
      </c>
      <c r="D222" s="232">
        <v>700</v>
      </c>
      <c r="E222" s="250">
        <v>12</v>
      </c>
      <c r="F222" s="234">
        <v>0.28000000000000003</v>
      </c>
      <c r="G222" s="234"/>
      <c r="H222" s="235" t="s">
        <v>23</v>
      </c>
      <c r="I222" s="236">
        <v>464</v>
      </c>
      <c r="J222" s="237">
        <v>0</v>
      </c>
      <c r="K222" s="238">
        <v>1159.1304347826087</v>
      </c>
      <c r="L222" s="239">
        <f t="shared" si="6"/>
        <v>173.86956521739131</v>
      </c>
      <c r="M222" s="240">
        <f t="shared" si="7"/>
        <v>1333</v>
      </c>
    </row>
    <row r="223" spans="1:13" ht="15" x14ac:dyDescent="0.35">
      <c r="A223" s="264"/>
      <c r="B223" s="201" t="s">
        <v>23</v>
      </c>
      <c r="C223" s="259" t="s">
        <v>23</v>
      </c>
      <c r="D223" s="260" t="s">
        <v>23</v>
      </c>
      <c r="E223" s="259" t="s">
        <v>23</v>
      </c>
      <c r="F223" s="262" t="s">
        <v>23</v>
      </c>
      <c r="G223" s="262"/>
      <c r="H223" s="235" t="s">
        <v>23</v>
      </c>
      <c r="I223" s="236" t="s">
        <v>23</v>
      </c>
      <c r="J223" s="263" t="s">
        <v>23</v>
      </c>
      <c r="K223" s="238" t="s">
        <v>23</v>
      </c>
      <c r="L223" s="239" t="str">
        <f t="shared" si="6"/>
        <v/>
      </c>
      <c r="M223" s="240" t="str">
        <f t="shared" si="7"/>
        <v/>
      </c>
    </row>
    <row r="224" spans="1:13" ht="15" x14ac:dyDescent="0.35">
      <c r="A224" s="241" t="s">
        <v>170</v>
      </c>
      <c r="B224" s="201">
        <v>0</v>
      </c>
      <c r="C224" s="231">
        <v>0</v>
      </c>
      <c r="D224" s="232">
        <v>700</v>
      </c>
      <c r="E224" s="250">
        <v>12</v>
      </c>
      <c r="F224" s="234">
        <v>0.2</v>
      </c>
      <c r="G224" s="234"/>
      <c r="H224" s="235" t="s">
        <v>23</v>
      </c>
      <c r="I224" s="236">
        <v>445</v>
      </c>
      <c r="J224" s="237">
        <v>0</v>
      </c>
      <c r="K224" s="238">
        <v>1112.1739130434783</v>
      </c>
      <c r="L224" s="239">
        <f t="shared" si="6"/>
        <v>166.82608695652172</v>
      </c>
      <c r="M224" s="240">
        <f t="shared" si="7"/>
        <v>1279</v>
      </c>
    </row>
    <row r="225" spans="1:13" ht="15" x14ac:dyDescent="0.35">
      <c r="A225" s="264"/>
      <c r="B225" s="201" t="s">
        <v>23</v>
      </c>
      <c r="C225" s="259" t="s">
        <v>23</v>
      </c>
      <c r="D225" s="260" t="s">
        <v>23</v>
      </c>
      <c r="E225" s="259" t="s">
        <v>23</v>
      </c>
      <c r="F225" s="262" t="s">
        <v>23</v>
      </c>
      <c r="G225" s="262"/>
      <c r="H225" s="235" t="s">
        <v>23</v>
      </c>
      <c r="I225" s="236" t="s">
        <v>23</v>
      </c>
      <c r="J225" s="263" t="s">
        <v>23</v>
      </c>
      <c r="K225" s="238" t="s">
        <v>23</v>
      </c>
      <c r="L225" s="239" t="str">
        <f t="shared" si="6"/>
        <v/>
      </c>
      <c r="M225" s="240" t="str">
        <f t="shared" si="7"/>
        <v/>
      </c>
    </row>
    <row r="226" spans="1:13" ht="15" x14ac:dyDescent="0.35">
      <c r="A226" s="241" t="s">
        <v>171</v>
      </c>
      <c r="B226" s="201">
        <v>0</v>
      </c>
      <c r="C226" s="231">
        <v>0</v>
      </c>
      <c r="D226" s="232">
        <v>700</v>
      </c>
      <c r="E226" s="250">
        <v>12</v>
      </c>
      <c r="F226" s="234">
        <v>0.16500000000000001</v>
      </c>
      <c r="G226" s="234"/>
      <c r="H226" s="235" t="s">
        <v>23</v>
      </c>
      <c r="I226" s="236">
        <v>1000</v>
      </c>
      <c r="J226" s="237">
        <v>0</v>
      </c>
      <c r="K226" s="238">
        <v>1587.1901465199999</v>
      </c>
      <c r="L226" s="239">
        <f t="shared" si="6"/>
        <v>238.07852197799997</v>
      </c>
      <c r="M226" s="240">
        <f t="shared" si="7"/>
        <v>1825</v>
      </c>
    </row>
    <row r="227" spans="1:13" ht="15" x14ac:dyDescent="0.35">
      <c r="A227" s="264"/>
      <c r="B227" s="201" t="s">
        <v>23</v>
      </c>
      <c r="C227" s="259" t="s">
        <v>23</v>
      </c>
      <c r="D227" s="260" t="s">
        <v>23</v>
      </c>
      <c r="E227" s="259" t="s">
        <v>23</v>
      </c>
      <c r="F227" s="262" t="s">
        <v>23</v>
      </c>
      <c r="G227" s="262"/>
      <c r="H227" s="235" t="s">
        <v>23</v>
      </c>
      <c r="I227" s="236" t="s">
        <v>23</v>
      </c>
      <c r="J227" s="263" t="s">
        <v>23</v>
      </c>
      <c r="K227" s="238" t="s">
        <v>23</v>
      </c>
      <c r="L227" s="239" t="str">
        <f t="shared" si="6"/>
        <v/>
      </c>
      <c r="M227" s="240" t="str">
        <f t="shared" si="7"/>
        <v/>
      </c>
    </row>
    <row r="228" spans="1:13" ht="15" x14ac:dyDescent="0.35">
      <c r="A228" s="230" t="s">
        <v>172</v>
      </c>
      <c r="B228" s="201" t="s">
        <v>23</v>
      </c>
      <c r="C228" s="231" t="s">
        <v>23</v>
      </c>
      <c r="D228" s="232" t="s">
        <v>23</v>
      </c>
      <c r="E228" s="250" t="s">
        <v>23</v>
      </c>
      <c r="F228" s="234" t="s">
        <v>23</v>
      </c>
      <c r="G228" s="234"/>
      <c r="H228" s="235" t="s">
        <v>23</v>
      </c>
      <c r="I228" s="236" t="s">
        <v>23</v>
      </c>
      <c r="J228" s="237" t="s">
        <v>23</v>
      </c>
      <c r="K228" s="238" t="s">
        <v>23</v>
      </c>
      <c r="L228" s="239" t="str">
        <f t="shared" si="6"/>
        <v/>
      </c>
      <c r="M228" s="240" t="str">
        <f t="shared" si="7"/>
        <v/>
      </c>
    </row>
    <row r="229" spans="1:13" ht="15" x14ac:dyDescent="0.35">
      <c r="A229" s="241" t="s">
        <v>173</v>
      </c>
      <c r="B229" s="201">
        <v>0</v>
      </c>
      <c r="C229" s="231">
        <v>0</v>
      </c>
      <c r="D229" s="232">
        <v>700</v>
      </c>
      <c r="E229" s="250">
        <v>12</v>
      </c>
      <c r="F229" s="234">
        <v>0.45</v>
      </c>
      <c r="G229" s="234" t="s">
        <v>174</v>
      </c>
      <c r="H229" s="235" t="s">
        <v>175</v>
      </c>
      <c r="I229" s="236">
        <v>930</v>
      </c>
      <c r="J229" s="237">
        <v>0</v>
      </c>
      <c r="K229" s="238">
        <v>2926.0869565217395</v>
      </c>
      <c r="L229" s="239">
        <f t="shared" si="6"/>
        <v>438.91304347826093</v>
      </c>
      <c r="M229" s="240">
        <f t="shared" si="7"/>
        <v>3365</v>
      </c>
    </row>
    <row r="230" spans="1:13" ht="15" x14ac:dyDescent="0.35">
      <c r="A230" s="241" t="s">
        <v>176</v>
      </c>
      <c r="B230" s="201"/>
      <c r="C230" s="231">
        <v>0</v>
      </c>
      <c r="D230" s="232">
        <v>700</v>
      </c>
      <c r="E230" s="250">
        <v>12</v>
      </c>
      <c r="F230" s="234">
        <v>0.45</v>
      </c>
      <c r="G230" s="234" t="s">
        <v>177</v>
      </c>
      <c r="H230" s="235" t="s">
        <v>175</v>
      </c>
      <c r="I230" s="236">
        <v>929</v>
      </c>
      <c r="J230" s="237">
        <v>0</v>
      </c>
      <c r="K230" s="238">
        <v>2986.0869565217395</v>
      </c>
      <c r="L230" s="239">
        <f t="shared" si="6"/>
        <v>447.91304347826093</v>
      </c>
      <c r="M230" s="240">
        <f t="shared" si="7"/>
        <v>3434</v>
      </c>
    </row>
    <row r="231" spans="1:13" ht="15" x14ac:dyDescent="0.35">
      <c r="A231" s="241" t="s">
        <v>178</v>
      </c>
      <c r="B231" s="201">
        <v>0</v>
      </c>
      <c r="C231" s="231">
        <v>0</v>
      </c>
      <c r="D231" s="232">
        <v>700</v>
      </c>
      <c r="E231" s="250">
        <v>12</v>
      </c>
      <c r="F231" s="234">
        <v>0.45</v>
      </c>
      <c r="G231" s="234" t="s">
        <v>179</v>
      </c>
      <c r="H231" s="235" t="s">
        <v>175</v>
      </c>
      <c r="I231" s="236">
        <v>986</v>
      </c>
      <c r="J231" s="237">
        <v>0</v>
      </c>
      <c r="K231" s="238">
        <v>3010.434782608696</v>
      </c>
      <c r="L231" s="239">
        <f t="shared" si="6"/>
        <v>451.56521739130437</v>
      </c>
      <c r="M231" s="240">
        <f t="shared" si="7"/>
        <v>3462</v>
      </c>
    </row>
    <row r="232" spans="1:13" ht="15" x14ac:dyDescent="0.35">
      <c r="A232" s="230" t="s">
        <v>180</v>
      </c>
      <c r="B232" s="201" t="s">
        <v>23</v>
      </c>
      <c r="C232" s="231" t="s">
        <v>23</v>
      </c>
      <c r="D232" s="232" t="s">
        <v>23</v>
      </c>
      <c r="E232" s="250" t="s">
        <v>23</v>
      </c>
      <c r="F232" s="234" t="s">
        <v>23</v>
      </c>
      <c r="G232" s="234"/>
      <c r="H232" s="235" t="s">
        <v>23</v>
      </c>
      <c r="I232" s="236" t="s">
        <v>23</v>
      </c>
      <c r="J232" s="237" t="s">
        <v>23</v>
      </c>
      <c r="K232" s="238" t="s">
        <v>23</v>
      </c>
      <c r="L232" s="239" t="str">
        <f t="shared" si="6"/>
        <v/>
      </c>
      <c r="M232" s="240" t="str">
        <f t="shared" si="7"/>
        <v/>
      </c>
    </row>
    <row r="233" spans="1:13" ht="15" x14ac:dyDescent="0.35">
      <c r="A233" s="241" t="s">
        <v>181</v>
      </c>
      <c r="B233" s="201">
        <v>0</v>
      </c>
      <c r="C233" s="231">
        <v>0</v>
      </c>
      <c r="D233" s="232">
        <v>700</v>
      </c>
      <c r="E233" s="250">
        <v>12</v>
      </c>
      <c r="F233" s="234">
        <v>0.25</v>
      </c>
      <c r="G233" s="234"/>
      <c r="H233" s="235" t="s">
        <v>23</v>
      </c>
      <c r="I233" s="236">
        <v>126</v>
      </c>
      <c r="J233" s="237">
        <v>0</v>
      </c>
      <c r="K233" s="238">
        <v>460</v>
      </c>
      <c r="L233" s="239">
        <f t="shared" si="6"/>
        <v>69</v>
      </c>
      <c r="M233" s="240">
        <f t="shared" si="7"/>
        <v>529</v>
      </c>
    </row>
    <row r="234" spans="1:13" ht="15" x14ac:dyDescent="0.35">
      <c r="A234" s="241" t="s">
        <v>182</v>
      </c>
      <c r="B234" s="201">
        <v>0</v>
      </c>
      <c r="C234" s="231">
        <v>0</v>
      </c>
      <c r="D234" s="232">
        <v>700</v>
      </c>
      <c r="E234" s="250">
        <v>12</v>
      </c>
      <c r="F234" s="234">
        <v>0.16</v>
      </c>
      <c r="G234" s="234"/>
      <c r="H234" s="235" t="s">
        <v>23</v>
      </c>
      <c r="I234" s="236">
        <v>252</v>
      </c>
      <c r="J234" s="237">
        <v>0</v>
      </c>
      <c r="K234" s="238">
        <v>460.00000000000006</v>
      </c>
      <c r="L234" s="239">
        <f t="shared" si="6"/>
        <v>69</v>
      </c>
      <c r="M234" s="240">
        <f t="shared" si="7"/>
        <v>529</v>
      </c>
    </row>
    <row r="235" spans="1:13" ht="15" x14ac:dyDescent="0.35">
      <c r="A235" s="241" t="s">
        <v>183</v>
      </c>
      <c r="B235" s="201">
        <v>0</v>
      </c>
      <c r="C235" s="231">
        <v>0</v>
      </c>
      <c r="D235" s="232">
        <v>700</v>
      </c>
      <c r="E235" s="250">
        <v>12</v>
      </c>
      <c r="F235" s="234">
        <v>0.25</v>
      </c>
      <c r="G235" s="234"/>
      <c r="H235" s="235" t="s">
        <v>23</v>
      </c>
      <c r="I235" s="236">
        <v>260</v>
      </c>
      <c r="J235" s="237">
        <v>0</v>
      </c>
      <c r="K235" s="238">
        <v>489.56521739130437</v>
      </c>
      <c r="L235" s="239">
        <f t="shared" si="6"/>
        <v>73.434782608695656</v>
      </c>
      <c r="M235" s="240">
        <f t="shared" si="7"/>
        <v>563</v>
      </c>
    </row>
    <row r="236" spans="1:13" ht="15" x14ac:dyDescent="0.35">
      <c r="A236" s="241" t="s">
        <v>184</v>
      </c>
      <c r="B236" s="201">
        <v>0</v>
      </c>
      <c r="C236" s="231">
        <v>0</v>
      </c>
      <c r="D236" s="232">
        <v>700</v>
      </c>
      <c r="E236" s="250">
        <v>12</v>
      </c>
      <c r="F236" s="234">
        <v>0.16</v>
      </c>
      <c r="G236" s="234"/>
      <c r="H236" s="235" t="s">
        <v>23</v>
      </c>
      <c r="I236" s="236">
        <v>219</v>
      </c>
      <c r="J236" s="237">
        <v>0</v>
      </c>
      <c r="K236" s="238">
        <v>472.17391304347831</v>
      </c>
      <c r="L236" s="239">
        <f t="shared" si="6"/>
        <v>70.826086956521749</v>
      </c>
      <c r="M236" s="240">
        <f t="shared" si="7"/>
        <v>543</v>
      </c>
    </row>
    <row r="237" spans="1:13" ht="15" x14ac:dyDescent="0.35">
      <c r="A237" s="241" t="s">
        <v>185</v>
      </c>
      <c r="B237" s="201">
        <v>0</v>
      </c>
      <c r="C237" s="231">
        <v>0</v>
      </c>
      <c r="D237" s="232">
        <v>700</v>
      </c>
      <c r="E237" s="250">
        <v>12</v>
      </c>
      <c r="F237" s="234">
        <v>0.25</v>
      </c>
      <c r="G237" s="234"/>
      <c r="H237" s="235" t="s">
        <v>23</v>
      </c>
      <c r="I237" s="236">
        <v>219</v>
      </c>
      <c r="J237" s="237">
        <v>0</v>
      </c>
      <c r="K237" s="238">
        <v>593.04347826086962</v>
      </c>
      <c r="L237" s="239">
        <f t="shared" si="6"/>
        <v>88.956521739130437</v>
      </c>
      <c r="M237" s="240">
        <f t="shared" si="7"/>
        <v>682</v>
      </c>
    </row>
    <row r="238" spans="1:13" ht="15" x14ac:dyDescent="0.35">
      <c r="A238" s="241" t="s">
        <v>186</v>
      </c>
      <c r="B238" s="201">
        <v>0</v>
      </c>
      <c r="C238" s="231">
        <v>0</v>
      </c>
      <c r="D238" s="232">
        <v>700</v>
      </c>
      <c r="E238" s="250">
        <v>12</v>
      </c>
      <c r="F238" s="234">
        <v>0.18</v>
      </c>
      <c r="G238" s="234"/>
      <c r="H238" s="235" t="s">
        <v>23</v>
      </c>
      <c r="I238" s="236">
        <v>219</v>
      </c>
      <c r="J238" s="237">
        <v>0</v>
      </c>
      <c r="K238" s="238">
        <v>460.00000000000006</v>
      </c>
      <c r="L238" s="239">
        <f t="shared" si="6"/>
        <v>69</v>
      </c>
      <c r="M238" s="240">
        <f t="shared" si="7"/>
        <v>529</v>
      </c>
    </row>
    <row r="239" spans="1:13" ht="15" x14ac:dyDescent="0.35">
      <c r="A239" s="241" t="s">
        <v>187</v>
      </c>
      <c r="B239" s="201">
        <v>0</v>
      </c>
      <c r="C239" s="231">
        <v>0</v>
      </c>
      <c r="D239" s="232">
        <v>700</v>
      </c>
      <c r="E239" s="250">
        <v>12</v>
      </c>
      <c r="F239" s="234">
        <v>0.24</v>
      </c>
      <c r="G239" s="234"/>
      <c r="H239" s="235" t="s">
        <v>23</v>
      </c>
      <c r="I239" s="236">
        <v>219</v>
      </c>
      <c r="J239" s="237">
        <v>0</v>
      </c>
      <c r="K239" s="238">
        <v>472.17391304347831</v>
      </c>
      <c r="L239" s="239">
        <f t="shared" si="6"/>
        <v>70.826086956521749</v>
      </c>
      <c r="M239" s="240">
        <f t="shared" si="7"/>
        <v>543</v>
      </c>
    </row>
    <row r="240" spans="1:13" ht="15" x14ac:dyDescent="0.35">
      <c r="A240" s="241" t="s">
        <v>188</v>
      </c>
      <c r="B240" s="201">
        <v>0</v>
      </c>
      <c r="C240" s="231">
        <v>0</v>
      </c>
      <c r="D240" s="232">
        <v>700</v>
      </c>
      <c r="E240" s="250">
        <v>12</v>
      </c>
      <c r="F240" s="234">
        <v>0.39</v>
      </c>
      <c r="G240" s="234"/>
      <c r="H240" s="235" t="s">
        <v>23</v>
      </c>
      <c r="I240" s="236">
        <v>227</v>
      </c>
      <c r="J240" s="237">
        <v>0</v>
      </c>
      <c r="K240" s="238">
        <v>580.86956521739137</v>
      </c>
      <c r="L240" s="239">
        <f t="shared" si="6"/>
        <v>87.130434782608702</v>
      </c>
      <c r="M240" s="240">
        <f t="shared" si="7"/>
        <v>668</v>
      </c>
    </row>
    <row r="241" spans="1:13" ht="15" x14ac:dyDescent="0.35">
      <c r="A241" s="281"/>
      <c r="B241" s="201" t="s">
        <v>23</v>
      </c>
      <c r="C241" s="275" t="s">
        <v>23</v>
      </c>
      <c r="D241" s="276" t="s">
        <v>23</v>
      </c>
      <c r="E241" s="275" t="s">
        <v>23</v>
      </c>
      <c r="F241" s="278" t="s">
        <v>23</v>
      </c>
      <c r="G241" s="278"/>
      <c r="H241" s="235" t="s">
        <v>23</v>
      </c>
      <c r="I241" s="236" t="s">
        <v>23</v>
      </c>
      <c r="J241" s="279" t="s">
        <v>23</v>
      </c>
      <c r="K241" s="238" t="s">
        <v>23</v>
      </c>
      <c r="L241" s="239" t="str">
        <f t="shared" si="6"/>
        <v/>
      </c>
      <c r="M241" s="240" t="str">
        <f t="shared" si="7"/>
        <v/>
      </c>
    </row>
    <row r="242" spans="1:13" ht="15" x14ac:dyDescent="0.35">
      <c r="A242" s="230" t="s">
        <v>189</v>
      </c>
      <c r="B242" s="201" t="s">
        <v>23</v>
      </c>
      <c r="C242" s="231" t="s">
        <v>23</v>
      </c>
      <c r="D242" s="232" t="s">
        <v>23</v>
      </c>
      <c r="E242" s="250" t="s">
        <v>23</v>
      </c>
      <c r="F242" s="234" t="s">
        <v>23</v>
      </c>
      <c r="G242" s="234"/>
      <c r="H242" s="235" t="s">
        <v>23</v>
      </c>
      <c r="I242" s="236" t="s">
        <v>23</v>
      </c>
      <c r="J242" s="237" t="s">
        <v>23</v>
      </c>
      <c r="K242" s="238" t="s">
        <v>23</v>
      </c>
      <c r="L242" s="239" t="str">
        <f t="shared" si="6"/>
        <v/>
      </c>
      <c r="M242" s="240" t="str">
        <f t="shared" si="7"/>
        <v/>
      </c>
    </row>
    <row r="243" spans="1:13" ht="15" x14ac:dyDescent="0.35">
      <c r="A243" s="241" t="s">
        <v>190</v>
      </c>
      <c r="B243" s="201"/>
      <c r="C243" s="231"/>
      <c r="D243" s="232">
        <v>750</v>
      </c>
      <c r="E243" s="250"/>
      <c r="F243" s="234">
        <v>0.16</v>
      </c>
      <c r="G243" s="234"/>
      <c r="H243" s="235"/>
      <c r="I243" s="236" t="s">
        <v>23</v>
      </c>
      <c r="J243" s="237">
        <v>0</v>
      </c>
      <c r="K243" s="238">
        <v>694.78</v>
      </c>
      <c r="L243" s="239">
        <f t="shared" si="6"/>
        <v>104.217</v>
      </c>
      <c r="M243" s="240">
        <f t="shared" si="7"/>
        <v>799</v>
      </c>
    </row>
    <row r="244" spans="1:13" ht="15" x14ac:dyDescent="0.35">
      <c r="A244" s="241" t="s">
        <v>191</v>
      </c>
      <c r="B244" s="201">
        <v>0</v>
      </c>
      <c r="C244" s="231">
        <v>0</v>
      </c>
      <c r="D244" s="232">
        <v>200</v>
      </c>
      <c r="E244" s="250">
        <v>12</v>
      </c>
      <c r="F244" s="234">
        <v>0.45</v>
      </c>
      <c r="G244" s="234"/>
      <c r="H244" s="235" t="s">
        <v>23</v>
      </c>
      <c r="I244" s="236">
        <v>230</v>
      </c>
      <c r="J244" s="237">
        <v>0</v>
      </c>
      <c r="K244" s="238">
        <v>604.35</v>
      </c>
      <c r="L244" s="239">
        <f t="shared" si="6"/>
        <v>90.652500000000003</v>
      </c>
      <c r="M244" s="240">
        <f t="shared" si="7"/>
        <v>695</v>
      </c>
    </row>
    <row r="245" spans="1:13" ht="15" x14ac:dyDescent="0.35">
      <c r="A245" s="241" t="s">
        <v>192</v>
      </c>
      <c r="B245" s="201">
        <v>0</v>
      </c>
      <c r="C245" s="231">
        <v>0</v>
      </c>
      <c r="D245" s="232">
        <v>200</v>
      </c>
      <c r="E245" s="250">
        <v>12</v>
      </c>
      <c r="F245" s="234">
        <v>0.44700000000000001</v>
      </c>
      <c r="G245" s="234"/>
      <c r="H245" s="235" t="s">
        <v>23</v>
      </c>
      <c r="I245" s="236">
        <v>363</v>
      </c>
      <c r="J245" s="237">
        <v>0</v>
      </c>
      <c r="K245" s="238">
        <v>1053.0434782608697</v>
      </c>
      <c r="L245" s="239">
        <f t="shared" si="6"/>
        <v>157.95652173913047</v>
      </c>
      <c r="M245" s="240">
        <f t="shared" si="7"/>
        <v>1211</v>
      </c>
    </row>
    <row r="246" spans="1:13" ht="15" x14ac:dyDescent="0.35">
      <c r="A246" s="281"/>
      <c r="B246" s="201" t="s">
        <v>23</v>
      </c>
      <c r="C246" s="275" t="s">
        <v>23</v>
      </c>
      <c r="D246" s="276" t="s">
        <v>23</v>
      </c>
      <c r="E246" s="275" t="s">
        <v>23</v>
      </c>
      <c r="F246" s="278" t="s">
        <v>23</v>
      </c>
      <c r="G246" s="278"/>
      <c r="H246" s="235" t="s">
        <v>23</v>
      </c>
      <c r="I246" s="236" t="s">
        <v>23</v>
      </c>
      <c r="J246" s="279" t="s">
        <v>23</v>
      </c>
      <c r="K246" s="238" t="s">
        <v>23</v>
      </c>
      <c r="L246" s="239" t="str">
        <f t="shared" si="6"/>
        <v/>
      </c>
      <c r="M246" s="240" t="str">
        <f t="shared" si="7"/>
        <v/>
      </c>
    </row>
    <row r="247" spans="1:13" ht="15" x14ac:dyDescent="0.35">
      <c r="A247" s="230" t="s">
        <v>193</v>
      </c>
      <c r="B247" s="285"/>
      <c r="C247" s="286"/>
      <c r="D247" s="287"/>
      <c r="E247" s="288"/>
      <c r="F247" s="289"/>
      <c r="G247" s="289"/>
      <c r="H247" s="235"/>
      <c r="I247" s="236" t="s">
        <v>23</v>
      </c>
      <c r="J247" s="237"/>
      <c r="K247" s="238" t="s">
        <v>23</v>
      </c>
      <c r="L247" s="239" t="str">
        <f t="shared" si="6"/>
        <v/>
      </c>
      <c r="M247" s="240" t="str">
        <f t="shared" si="7"/>
        <v/>
      </c>
    </row>
    <row r="248" spans="1:13" ht="15" x14ac:dyDescent="0.35">
      <c r="A248" s="230" t="s">
        <v>194</v>
      </c>
      <c r="B248" s="285"/>
      <c r="C248" s="286"/>
      <c r="D248" s="287"/>
      <c r="E248" s="288"/>
      <c r="F248" s="289"/>
      <c r="G248" s="289"/>
      <c r="H248" s="235"/>
      <c r="I248" s="236" t="s">
        <v>23</v>
      </c>
      <c r="J248" s="237"/>
      <c r="K248" s="238" t="s">
        <v>23</v>
      </c>
      <c r="L248" s="239" t="str">
        <f t="shared" si="6"/>
        <v/>
      </c>
      <c r="M248" s="240" t="str">
        <f t="shared" si="7"/>
        <v/>
      </c>
    </row>
    <row r="249" spans="1:13" ht="15" x14ac:dyDescent="0.35">
      <c r="A249" s="241" t="s">
        <v>198</v>
      </c>
      <c r="B249" s="201">
        <v>0</v>
      </c>
      <c r="C249" s="231">
        <v>0</v>
      </c>
      <c r="D249" s="232">
        <v>330</v>
      </c>
      <c r="E249" s="250">
        <v>6</v>
      </c>
      <c r="F249" s="234">
        <v>4.4999999999999998E-2</v>
      </c>
      <c r="G249" s="234"/>
      <c r="H249" s="235" t="s">
        <v>23</v>
      </c>
      <c r="I249" s="236">
        <v>187</v>
      </c>
      <c r="J249" s="237">
        <v>0</v>
      </c>
      <c r="K249" s="238">
        <v>404.34782608695656</v>
      </c>
      <c r="L249" s="239">
        <f t="shared" si="6"/>
        <v>60.652173913043484</v>
      </c>
      <c r="M249" s="240">
        <f t="shared" si="7"/>
        <v>465</v>
      </c>
    </row>
    <row r="250" spans="1:13" ht="15" x14ac:dyDescent="0.35">
      <c r="A250" s="241" t="s">
        <v>199</v>
      </c>
      <c r="B250" s="201">
        <v>0</v>
      </c>
      <c r="C250" s="231">
        <v>0</v>
      </c>
      <c r="D250" s="232">
        <v>330</v>
      </c>
      <c r="E250" s="250">
        <v>6</v>
      </c>
      <c r="F250" s="234">
        <v>4.4999999999999998E-2</v>
      </c>
      <c r="G250" s="234"/>
      <c r="H250" s="235" t="s">
        <v>23</v>
      </c>
      <c r="I250" s="236">
        <v>187</v>
      </c>
      <c r="J250" s="237">
        <v>0</v>
      </c>
      <c r="K250" s="238">
        <v>404.34782608695656</v>
      </c>
      <c r="L250" s="239">
        <f t="shared" si="6"/>
        <v>60.652173913043484</v>
      </c>
      <c r="M250" s="240">
        <f t="shared" si="7"/>
        <v>465</v>
      </c>
    </row>
    <row r="251" spans="1:13" ht="15" x14ac:dyDescent="0.35">
      <c r="A251" s="241" t="s">
        <v>200</v>
      </c>
      <c r="B251" s="201">
        <v>0</v>
      </c>
      <c r="C251" s="231">
        <v>0</v>
      </c>
      <c r="D251" s="232">
        <v>330</v>
      </c>
      <c r="E251" s="250">
        <v>6</v>
      </c>
      <c r="F251" s="234">
        <v>0.06</v>
      </c>
      <c r="G251" s="234"/>
      <c r="H251" s="235" t="s">
        <v>23</v>
      </c>
      <c r="I251" s="236">
        <v>221</v>
      </c>
      <c r="J251" s="237">
        <v>0</v>
      </c>
      <c r="K251" s="238">
        <v>453.91304347826093</v>
      </c>
      <c r="L251" s="239">
        <f t="shared" si="6"/>
        <v>68.08695652173914</v>
      </c>
      <c r="M251" s="240">
        <f t="shared" si="7"/>
        <v>522</v>
      </c>
    </row>
    <row r="252" spans="1:13" ht="15" x14ac:dyDescent="0.35">
      <c r="A252" s="241" t="s">
        <v>201</v>
      </c>
      <c r="B252" s="201">
        <v>0</v>
      </c>
      <c r="C252" s="231">
        <v>0</v>
      </c>
      <c r="D252" s="232">
        <v>330</v>
      </c>
      <c r="E252" s="250">
        <v>6</v>
      </c>
      <c r="F252" s="234">
        <v>3.0000000000000001E-3</v>
      </c>
      <c r="G252" s="234"/>
      <c r="H252" s="235" t="s">
        <v>23</v>
      </c>
      <c r="I252" s="236">
        <v>187</v>
      </c>
      <c r="J252" s="237">
        <v>0</v>
      </c>
      <c r="K252" s="238">
        <v>245.21739130434784</v>
      </c>
      <c r="L252" s="239">
        <f t="shared" si="6"/>
        <v>36.782608695652172</v>
      </c>
      <c r="M252" s="240">
        <f t="shared" si="7"/>
        <v>282</v>
      </c>
    </row>
    <row r="253" spans="1:13" ht="15" x14ac:dyDescent="0.35">
      <c r="A253" s="241"/>
      <c r="B253" s="201"/>
      <c r="C253" s="231"/>
      <c r="D253" s="232"/>
      <c r="E253" s="250"/>
      <c r="F253" s="234"/>
      <c r="G253" s="234"/>
      <c r="H253" s="235"/>
      <c r="I253" s="236" t="s">
        <v>23</v>
      </c>
      <c r="J253" s="237"/>
      <c r="K253" s="238" t="s">
        <v>23</v>
      </c>
      <c r="L253" s="239" t="str">
        <f>IF(K253="","",K253*0.15)</f>
        <v/>
      </c>
      <c r="M253" s="240" t="str">
        <f>IF(K253="","",ROUND(L253+K253,0))</f>
        <v/>
      </c>
    </row>
    <row r="254" spans="1:13" ht="15" x14ac:dyDescent="0.35">
      <c r="A254" s="280" t="s">
        <v>202</v>
      </c>
      <c r="B254" s="266">
        <v>0</v>
      </c>
      <c r="C254" s="267">
        <v>0</v>
      </c>
      <c r="D254" s="268">
        <v>330</v>
      </c>
      <c r="E254" s="233">
        <v>6</v>
      </c>
      <c r="F254" s="269">
        <v>4.4999999999999998E-2</v>
      </c>
      <c r="G254" s="251"/>
      <c r="H254" s="252" t="s">
        <v>23</v>
      </c>
      <c r="I254" s="236" t="s">
        <v>23</v>
      </c>
      <c r="J254" s="272">
        <f>IF(J249="","",J249/6)</f>
        <v>0</v>
      </c>
      <c r="K254" s="238">
        <v>67.391304347826093</v>
      </c>
      <c r="L254" s="273">
        <f>IF(L249="","",L249/6)</f>
        <v>10.108695652173914</v>
      </c>
      <c r="M254" s="240">
        <f>IF(M249="","",M249/6)</f>
        <v>77.5</v>
      </c>
    </row>
    <row r="255" spans="1:13" ht="15" x14ac:dyDescent="0.35">
      <c r="A255" s="280" t="s">
        <v>203</v>
      </c>
      <c r="B255" s="266">
        <v>0</v>
      </c>
      <c r="C255" s="267">
        <v>0</v>
      </c>
      <c r="D255" s="268">
        <v>330</v>
      </c>
      <c r="E255" s="233">
        <v>6</v>
      </c>
      <c r="F255" s="269">
        <v>4.4999999999999998E-2</v>
      </c>
      <c r="G255" s="251"/>
      <c r="H255" s="252" t="s">
        <v>23</v>
      </c>
      <c r="I255" s="236" t="s">
        <v>23</v>
      </c>
      <c r="J255" s="272">
        <f t="shared" ref="J255:M257" si="8">IF(J250="","",J250/6)</f>
        <v>0</v>
      </c>
      <c r="K255" s="238">
        <v>67.391304347826093</v>
      </c>
      <c r="L255" s="273">
        <f t="shared" si="8"/>
        <v>10.108695652173914</v>
      </c>
      <c r="M255" s="240">
        <f t="shared" si="8"/>
        <v>77.5</v>
      </c>
    </row>
    <row r="256" spans="1:13" ht="15" x14ac:dyDescent="0.35">
      <c r="A256" s="280" t="s">
        <v>204</v>
      </c>
      <c r="B256" s="266">
        <v>0</v>
      </c>
      <c r="C256" s="267">
        <v>0</v>
      </c>
      <c r="D256" s="268">
        <v>330</v>
      </c>
      <c r="E256" s="233">
        <v>6</v>
      </c>
      <c r="F256" s="269">
        <v>0.06</v>
      </c>
      <c r="G256" s="251"/>
      <c r="H256" s="252" t="s">
        <v>23</v>
      </c>
      <c r="I256" s="236" t="s">
        <v>23</v>
      </c>
      <c r="J256" s="272">
        <f t="shared" si="8"/>
        <v>0</v>
      </c>
      <c r="K256" s="238">
        <v>75.652173913043484</v>
      </c>
      <c r="L256" s="273">
        <f t="shared" si="8"/>
        <v>11.347826086956523</v>
      </c>
      <c r="M256" s="240">
        <f t="shared" si="8"/>
        <v>87</v>
      </c>
    </row>
    <row r="257" spans="1:13" ht="15" x14ac:dyDescent="0.35">
      <c r="A257" s="280" t="s">
        <v>205</v>
      </c>
      <c r="B257" s="266">
        <v>0</v>
      </c>
      <c r="C257" s="267">
        <v>0</v>
      </c>
      <c r="D257" s="268">
        <v>330</v>
      </c>
      <c r="E257" s="233">
        <v>6</v>
      </c>
      <c r="F257" s="269">
        <v>3.0000000000000001E-3</v>
      </c>
      <c r="G257" s="251"/>
      <c r="H257" s="252" t="s">
        <v>23</v>
      </c>
      <c r="I257" s="236" t="s">
        <v>23</v>
      </c>
      <c r="J257" s="272">
        <f t="shared" si="8"/>
        <v>0</v>
      </c>
      <c r="K257" s="238">
        <v>40.869565217391305</v>
      </c>
      <c r="L257" s="273">
        <f t="shared" si="8"/>
        <v>6.1304347826086953</v>
      </c>
      <c r="M257" s="240">
        <f t="shared" si="8"/>
        <v>47</v>
      </c>
    </row>
    <row r="258" spans="1:13" ht="15" x14ac:dyDescent="0.35">
      <c r="A258" s="241"/>
      <c r="B258" s="201"/>
      <c r="C258" s="231"/>
      <c r="D258" s="232"/>
      <c r="E258" s="250"/>
      <c r="F258" s="234"/>
      <c r="G258" s="234"/>
      <c r="H258" s="235"/>
      <c r="I258" s="236" t="s">
        <v>23</v>
      </c>
      <c r="J258" s="237"/>
      <c r="K258" s="238"/>
      <c r="L258" s="239"/>
      <c r="M258" s="240"/>
    </row>
    <row r="259" spans="1:13" ht="15" x14ac:dyDescent="0.35">
      <c r="A259" s="241" t="s">
        <v>206</v>
      </c>
      <c r="B259" s="201">
        <v>0</v>
      </c>
      <c r="C259" s="231">
        <v>0</v>
      </c>
      <c r="D259" s="232">
        <v>750</v>
      </c>
      <c r="E259" s="250">
        <v>6</v>
      </c>
      <c r="F259" s="234">
        <v>3.0000000000000001E-3</v>
      </c>
      <c r="G259" s="251"/>
      <c r="H259" s="252" t="s">
        <v>23</v>
      </c>
      <c r="I259" s="236" t="s">
        <v>23</v>
      </c>
      <c r="J259" s="237">
        <v>0</v>
      </c>
      <c r="K259" s="238">
        <v>331.304347826087</v>
      </c>
      <c r="L259" s="239">
        <f t="shared" ref="L259:L325" si="9">IF(K259="","",K259*0.15)</f>
        <v>49.695652173913047</v>
      </c>
      <c r="M259" s="240">
        <f t="shared" ref="M259:M325" si="10">IF(K259="","",ROUND(L259+K259,0))</f>
        <v>381</v>
      </c>
    </row>
    <row r="260" spans="1:13" ht="15" x14ac:dyDescent="0.35">
      <c r="A260" s="241" t="s">
        <v>207</v>
      </c>
      <c r="B260" s="201">
        <v>0</v>
      </c>
      <c r="C260" s="231">
        <v>0</v>
      </c>
      <c r="D260" s="232">
        <v>750</v>
      </c>
      <c r="E260" s="250">
        <v>6</v>
      </c>
      <c r="F260" s="234">
        <v>3.0000000000000001E-3</v>
      </c>
      <c r="G260" s="251"/>
      <c r="H260" s="252" t="s">
        <v>23</v>
      </c>
      <c r="I260" s="236" t="s">
        <v>23</v>
      </c>
      <c r="J260" s="237">
        <v>0</v>
      </c>
      <c r="K260" s="238">
        <v>331.304347826087</v>
      </c>
      <c r="L260" s="239">
        <f t="shared" si="9"/>
        <v>49.695652173913047</v>
      </c>
      <c r="M260" s="240">
        <f t="shared" si="10"/>
        <v>381</v>
      </c>
    </row>
    <row r="261" spans="1:13" ht="15" x14ac:dyDescent="0.35">
      <c r="A261" s="241"/>
      <c r="B261" s="201"/>
      <c r="C261" s="231"/>
      <c r="D261" s="232"/>
      <c r="E261" s="250"/>
      <c r="F261" s="234"/>
      <c r="G261" s="234"/>
      <c r="H261" s="235"/>
      <c r="I261" s="236" t="s">
        <v>23</v>
      </c>
      <c r="J261" s="237"/>
      <c r="K261" s="238" t="s">
        <v>23</v>
      </c>
      <c r="L261" s="239" t="str">
        <f t="shared" si="9"/>
        <v/>
      </c>
      <c r="M261" s="240" t="str">
        <f t="shared" si="10"/>
        <v/>
      </c>
    </row>
    <row r="262" spans="1:13" ht="15" x14ac:dyDescent="0.35">
      <c r="A262" s="230" t="s">
        <v>208</v>
      </c>
      <c r="B262" s="201" t="s">
        <v>23</v>
      </c>
      <c r="C262" s="231" t="s">
        <v>23</v>
      </c>
      <c r="D262" s="232" t="s">
        <v>23</v>
      </c>
      <c r="E262" s="250" t="s">
        <v>23</v>
      </c>
      <c r="F262" s="234" t="s">
        <v>23</v>
      </c>
      <c r="G262" s="234"/>
      <c r="H262" s="235" t="s">
        <v>23</v>
      </c>
      <c r="I262" s="236" t="s">
        <v>23</v>
      </c>
      <c r="J262" s="237" t="s">
        <v>23</v>
      </c>
      <c r="K262" s="238" t="s">
        <v>23</v>
      </c>
      <c r="L262" s="239" t="str">
        <f t="shared" si="9"/>
        <v/>
      </c>
      <c r="M262" s="240" t="str">
        <f t="shared" si="10"/>
        <v/>
      </c>
    </row>
    <row r="263" spans="1:13" ht="15" x14ac:dyDescent="0.35">
      <c r="A263" s="230" t="s">
        <v>209</v>
      </c>
      <c r="B263" s="201" t="s">
        <v>23</v>
      </c>
      <c r="C263" s="231" t="s">
        <v>23</v>
      </c>
      <c r="D263" s="232" t="s">
        <v>23</v>
      </c>
      <c r="E263" s="250" t="s">
        <v>23</v>
      </c>
      <c r="F263" s="234" t="s">
        <v>23</v>
      </c>
      <c r="G263" s="234"/>
      <c r="H263" s="235" t="s">
        <v>23</v>
      </c>
      <c r="I263" s="236" t="s">
        <v>23</v>
      </c>
      <c r="J263" s="237" t="s">
        <v>23</v>
      </c>
      <c r="K263" s="238" t="s">
        <v>23</v>
      </c>
      <c r="L263" s="239" t="str">
        <f t="shared" si="9"/>
        <v/>
      </c>
      <c r="M263" s="240" t="str">
        <f t="shared" si="10"/>
        <v/>
      </c>
    </row>
    <row r="264" spans="1:13" ht="15" x14ac:dyDescent="0.35">
      <c r="A264" s="241" t="s">
        <v>210</v>
      </c>
      <c r="B264" s="201">
        <v>0</v>
      </c>
      <c r="C264" s="231">
        <v>0</v>
      </c>
      <c r="D264" s="232">
        <v>1000</v>
      </c>
      <c r="E264" s="250">
        <v>6</v>
      </c>
      <c r="F264" s="234">
        <v>0</v>
      </c>
      <c r="G264" s="234"/>
      <c r="H264" s="235" t="s">
        <v>23</v>
      </c>
      <c r="I264" s="236">
        <v>124</v>
      </c>
      <c r="J264" s="237">
        <v>0</v>
      </c>
      <c r="K264" s="238">
        <v>219.13043478260872</v>
      </c>
      <c r="L264" s="239">
        <f t="shared" si="9"/>
        <v>32.869565217391305</v>
      </c>
      <c r="M264" s="240">
        <f t="shared" si="10"/>
        <v>252</v>
      </c>
    </row>
    <row r="265" spans="1:13" ht="15" x14ac:dyDescent="0.35">
      <c r="A265" s="241" t="s">
        <v>211</v>
      </c>
      <c r="B265" s="201">
        <v>0</v>
      </c>
      <c r="C265" s="231">
        <v>0</v>
      </c>
      <c r="D265" s="232">
        <v>1000</v>
      </c>
      <c r="E265" s="250">
        <v>6</v>
      </c>
      <c r="F265" s="234">
        <v>0</v>
      </c>
      <c r="G265" s="234"/>
      <c r="H265" s="235" t="s">
        <v>23</v>
      </c>
      <c r="I265" s="236">
        <v>124</v>
      </c>
      <c r="J265" s="237">
        <v>0</v>
      </c>
      <c r="K265" s="238">
        <v>245.21739130434784</v>
      </c>
      <c r="L265" s="239">
        <f t="shared" si="9"/>
        <v>36.782608695652172</v>
      </c>
      <c r="M265" s="240">
        <f t="shared" si="10"/>
        <v>282</v>
      </c>
    </row>
    <row r="266" spans="1:13" ht="15" x14ac:dyDescent="0.35">
      <c r="A266" s="264"/>
      <c r="B266" s="201" t="s">
        <v>23</v>
      </c>
      <c r="C266" s="259" t="s">
        <v>23</v>
      </c>
      <c r="D266" s="260" t="s">
        <v>23</v>
      </c>
      <c r="E266" s="259" t="s">
        <v>23</v>
      </c>
      <c r="F266" s="262" t="s">
        <v>23</v>
      </c>
      <c r="G266" s="262"/>
      <c r="H266" s="235" t="s">
        <v>23</v>
      </c>
      <c r="I266" s="236" t="s">
        <v>23</v>
      </c>
      <c r="J266" s="263" t="s">
        <v>23</v>
      </c>
      <c r="K266" s="238" t="s">
        <v>23</v>
      </c>
      <c r="L266" s="239" t="str">
        <f t="shared" si="9"/>
        <v/>
      </c>
      <c r="M266" s="240" t="str">
        <f t="shared" si="10"/>
        <v/>
      </c>
    </row>
    <row r="267" spans="1:13" ht="15" x14ac:dyDescent="0.35">
      <c r="A267" s="290" t="s">
        <v>212</v>
      </c>
      <c r="B267" s="201" t="s">
        <v>23</v>
      </c>
      <c r="C267" s="231" t="s">
        <v>23</v>
      </c>
      <c r="D267" s="232" t="s">
        <v>23</v>
      </c>
      <c r="E267" s="250" t="s">
        <v>23</v>
      </c>
      <c r="F267" s="234" t="s">
        <v>23</v>
      </c>
      <c r="G267" s="234"/>
      <c r="H267" s="235" t="s">
        <v>23</v>
      </c>
      <c r="I267" s="236" t="s">
        <v>23</v>
      </c>
      <c r="J267" s="237" t="s">
        <v>23</v>
      </c>
      <c r="K267" s="238" t="s">
        <v>23</v>
      </c>
      <c r="L267" s="239" t="str">
        <f t="shared" si="9"/>
        <v/>
      </c>
      <c r="M267" s="240" t="str">
        <f t="shared" si="10"/>
        <v/>
      </c>
    </row>
    <row r="268" spans="1:13" ht="15" x14ac:dyDescent="0.35">
      <c r="A268" s="241" t="s">
        <v>213</v>
      </c>
      <c r="B268" s="201">
        <v>0</v>
      </c>
      <c r="C268" s="231">
        <v>0</v>
      </c>
      <c r="D268" s="232">
        <v>750</v>
      </c>
      <c r="E268" s="250">
        <v>6</v>
      </c>
      <c r="F268" s="234">
        <v>0</v>
      </c>
      <c r="G268" s="234"/>
      <c r="H268" s="235" t="s">
        <v>23</v>
      </c>
      <c r="I268" s="236">
        <v>158</v>
      </c>
      <c r="J268" s="237">
        <v>0</v>
      </c>
      <c r="K268" s="238">
        <v>195.6521739130435</v>
      </c>
      <c r="L268" s="239">
        <f t="shared" si="9"/>
        <v>29.347826086956523</v>
      </c>
      <c r="M268" s="240">
        <f t="shared" si="10"/>
        <v>225</v>
      </c>
    </row>
    <row r="269" spans="1:13" ht="15" x14ac:dyDescent="0.35">
      <c r="A269" s="241" t="s">
        <v>214</v>
      </c>
      <c r="B269" s="201">
        <v>0</v>
      </c>
      <c r="C269" s="231">
        <v>0</v>
      </c>
      <c r="D269" s="232">
        <v>750</v>
      </c>
      <c r="E269" s="250">
        <v>6</v>
      </c>
      <c r="F269" s="234">
        <v>0</v>
      </c>
      <c r="G269" s="234"/>
      <c r="H269" s="235" t="s">
        <v>23</v>
      </c>
      <c r="I269" s="236">
        <v>158</v>
      </c>
      <c r="J269" s="237">
        <v>0</v>
      </c>
      <c r="K269" s="238">
        <v>195.6521739130435</v>
      </c>
      <c r="L269" s="239">
        <f t="shared" si="9"/>
        <v>29.347826086956523</v>
      </c>
      <c r="M269" s="240">
        <f t="shared" si="10"/>
        <v>225</v>
      </c>
    </row>
    <row r="270" spans="1:13" ht="15" x14ac:dyDescent="0.35">
      <c r="A270" s="241" t="s">
        <v>215</v>
      </c>
      <c r="B270" s="201">
        <v>0</v>
      </c>
      <c r="C270" s="231">
        <v>0</v>
      </c>
      <c r="D270" s="232">
        <v>750</v>
      </c>
      <c r="E270" s="250">
        <v>6</v>
      </c>
      <c r="F270" s="234">
        <v>0</v>
      </c>
      <c r="G270" s="234"/>
      <c r="H270" s="235" t="s">
        <v>23</v>
      </c>
      <c r="I270" s="236">
        <v>158</v>
      </c>
      <c r="J270" s="237">
        <v>0</v>
      </c>
      <c r="K270" s="238">
        <v>195.6521739130435</v>
      </c>
      <c r="L270" s="239">
        <f t="shared" si="9"/>
        <v>29.347826086956523</v>
      </c>
      <c r="M270" s="240">
        <f t="shared" si="10"/>
        <v>225</v>
      </c>
    </row>
    <row r="271" spans="1:13" ht="15" x14ac:dyDescent="0.35">
      <c r="A271" s="264"/>
      <c r="B271" s="201" t="s">
        <v>23</v>
      </c>
      <c r="C271" s="259" t="s">
        <v>23</v>
      </c>
      <c r="D271" s="260" t="s">
        <v>23</v>
      </c>
      <c r="E271" s="259" t="s">
        <v>23</v>
      </c>
      <c r="F271" s="262" t="s">
        <v>23</v>
      </c>
      <c r="G271" s="262"/>
      <c r="H271" s="235" t="s">
        <v>23</v>
      </c>
      <c r="I271" s="236" t="s">
        <v>23</v>
      </c>
      <c r="J271" s="263" t="s">
        <v>23</v>
      </c>
      <c r="K271" s="238" t="s">
        <v>23</v>
      </c>
      <c r="L271" s="239" t="str">
        <f t="shared" si="9"/>
        <v/>
      </c>
      <c r="M271" s="240" t="str">
        <f t="shared" si="10"/>
        <v/>
      </c>
    </row>
    <row r="272" spans="1:13" ht="15" x14ac:dyDescent="0.35">
      <c r="A272" s="230" t="s">
        <v>216</v>
      </c>
      <c r="B272" s="201" t="s">
        <v>23</v>
      </c>
      <c r="C272" s="231" t="s">
        <v>23</v>
      </c>
      <c r="D272" s="232" t="s">
        <v>23</v>
      </c>
      <c r="E272" s="250" t="s">
        <v>23</v>
      </c>
      <c r="F272" s="234" t="s">
        <v>23</v>
      </c>
      <c r="G272" s="234"/>
      <c r="H272" s="235" t="s">
        <v>23</v>
      </c>
      <c r="I272" s="236" t="s">
        <v>23</v>
      </c>
      <c r="J272" s="237" t="s">
        <v>23</v>
      </c>
      <c r="K272" s="238" t="s">
        <v>23</v>
      </c>
      <c r="L272" s="239" t="str">
        <f t="shared" si="9"/>
        <v/>
      </c>
      <c r="M272" s="240" t="str">
        <f t="shared" si="10"/>
        <v/>
      </c>
    </row>
    <row r="273" spans="1:13" ht="15" x14ac:dyDescent="0.35">
      <c r="A273" s="241" t="s">
        <v>217</v>
      </c>
      <c r="B273" s="201">
        <v>0</v>
      </c>
      <c r="C273" s="231">
        <v>0</v>
      </c>
      <c r="D273" s="232">
        <v>375</v>
      </c>
      <c r="E273" s="250">
        <v>12</v>
      </c>
      <c r="F273" s="234">
        <v>0.3</v>
      </c>
      <c r="G273" s="234"/>
      <c r="H273" s="235" t="s">
        <v>23</v>
      </c>
      <c r="I273" s="236">
        <v>59</v>
      </c>
      <c r="J273" s="237">
        <v>10</v>
      </c>
      <c r="K273" s="238">
        <v>181.73913043478262</v>
      </c>
      <c r="L273" s="239">
        <f t="shared" si="9"/>
        <v>27.260869565217394</v>
      </c>
      <c r="M273" s="240">
        <f t="shared" si="10"/>
        <v>209</v>
      </c>
    </row>
    <row r="274" spans="1:13" ht="15" x14ac:dyDescent="0.35">
      <c r="A274" s="241" t="s">
        <v>217</v>
      </c>
      <c r="B274" s="201">
        <v>0</v>
      </c>
      <c r="C274" s="231">
        <v>0</v>
      </c>
      <c r="D274" s="232">
        <v>700</v>
      </c>
      <c r="E274" s="250">
        <v>12</v>
      </c>
      <c r="F274" s="234">
        <v>0.3</v>
      </c>
      <c r="G274" s="234"/>
      <c r="H274" s="235" t="s">
        <v>23</v>
      </c>
      <c r="I274" s="236">
        <v>73</v>
      </c>
      <c r="J274" s="237">
        <v>15</v>
      </c>
      <c r="K274" s="238">
        <v>277.39130434782612</v>
      </c>
      <c r="L274" s="239">
        <f t="shared" si="9"/>
        <v>41.608695652173914</v>
      </c>
      <c r="M274" s="240">
        <f t="shared" si="10"/>
        <v>319</v>
      </c>
    </row>
    <row r="275" spans="1:13" ht="15" x14ac:dyDescent="0.35">
      <c r="A275" s="241" t="s">
        <v>217</v>
      </c>
      <c r="B275" s="201">
        <v>0</v>
      </c>
      <c r="C275" s="231">
        <v>0</v>
      </c>
      <c r="D275" s="232">
        <v>1000</v>
      </c>
      <c r="E275" s="250">
        <v>12</v>
      </c>
      <c r="F275" s="234">
        <v>0.3</v>
      </c>
      <c r="G275" s="234"/>
      <c r="H275" s="235" t="s">
        <v>23</v>
      </c>
      <c r="I275" s="236">
        <v>84</v>
      </c>
      <c r="J275" s="237">
        <v>20</v>
      </c>
      <c r="K275" s="238">
        <v>381.73913043478262</v>
      </c>
      <c r="L275" s="239">
        <f t="shared" si="9"/>
        <v>57.260869565217391</v>
      </c>
      <c r="M275" s="240">
        <f t="shared" si="10"/>
        <v>439</v>
      </c>
    </row>
    <row r="276" spans="1:13" ht="15" x14ac:dyDescent="0.35">
      <c r="A276" s="281"/>
      <c r="B276" s="201" t="s">
        <v>23</v>
      </c>
      <c r="C276" s="275" t="s">
        <v>23</v>
      </c>
      <c r="D276" s="276" t="s">
        <v>23</v>
      </c>
      <c r="E276" s="275" t="s">
        <v>23</v>
      </c>
      <c r="F276" s="278" t="s">
        <v>23</v>
      </c>
      <c r="G276" s="278"/>
      <c r="H276" s="235" t="s">
        <v>23</v>
      </c>
      <c r="I276" s="236" t="s">
        <v>23</v>
      </c>
      <c r="J276" s="279" t="s">
        <v>23</v>
      </c>
      <c r="K276" s="238" t="s">
        <v>23</v>
      </c>
      <c r="L276" s="239" t="str">
        <f t="shared" si="9"/>
        <v/>
      </c>
      <c r="M276" s="240" t="str">
        <f t="shared" si="10"/>
        <v/>
      </c>
    </row>
    <row r="277" spans="1:13" ht="15" x14ac:dyDescent="0.35">
      <c r="A277" s="241" t="s">
        <v>218</v>
      </c>
      <c r="B277" s="201">
        <v>0</v>
      </c>
      <c r="C277" s="231">
        <v>0</v>
      </c>
      <c r="D277" s="232">
        <v>375</v>
      </c>
      <c r="E277" s="250">
        <v>24</v>
      </c>
      <c r="F277" s="234">
        <v>0.33</v>
      </c>
      <c r="G277" s="234"/>
      <c r="H277" s="235" t="s">
        <v>23</v>
      </c>
      <c r="I277" s="236">
        <v>64</v>
      </c>
      <c r="J277" s="237">
        <v>10</v>
      </c>
      <c r="K277" s="238">
        <v>204.34782608695653</v>
      </c>
      <c r="L277" s="239">
        <f t="shared" si="9"/>
        <v>30.652173913043477</v>
      </c>
      <c r="M277" s="240">
        <f t="shared" si="10"/>
        <v>235</v>
      </c>
    </row>
    <row r="278" spans="1:13" ht="15" x14ac:dyDescent="0.35">
      <c r="A278" s="241" t="s">
        <v>218</v>
      </c>
      <c r="B278" s="201">
        <v>0</v>
      </c>
      <c r="C278" s="231">
        <v>0</v>
      </c>
      <c r="D278" s="232">
        <v>700</v>
      </c>
      <c r="E278" s="250">
        <v>12</v>
      </c>
      <c r="F278" s="234">
        <v>0.33</v>
      </c>
      <c r="G278" s="234"/>
      <c r="H278" s="235" t="s">
        <v>23</v>
      </c>
      <c r="I278" s="236">
        <v>57</v>
      </c>
      <c r="J278" s="237">
        <v>15</v>
      </c>
      <c r="K278" s="238">
        <v>312.17391304347831</v>
      </c>
      <c r="L278" s="239">
        <f t="shared" si="9"/>
        <v>46.826086956521742</v>
      </c>
      <c r="M278" s="240">
        <f t="shared" si="10"/>
        <v>359</v>
      </c>
    </row>
    <row r="279" spans="1:13" ht="15" x14ac:dyDescent="0.35">
      <c r="A279" s="241" t="s">
        <v>218</v>
      </c>
      <c r="B279" s="201">
        <v>0</v>
      </c>
      <c r="C279" s="231">
        <v>0</v>
      </c>
      <c r="D279" s="232">
        <v>1000</v>
      </c>
      <c r="E279" s="250">
        <v>12</v>
      </c>
      <c r="F279" s="234">
        <v>0.33</v>
      </c>
      <c r="G279" s="234"/>
      <c r="H279" s="235" t="s">
        <v>23</v>
      </c>
      <c r="I279" s="236">
        <v>78</v>
      </c>
      <c r="J279" s="237">
        <v>20</v>
      </c>
      <c r="K279" s="238">
        <v>442.60869565217394</v>
      </c>
      <c r="L279" s="239">
        <f t="shared" si="9"/>
        <v>66.391304347826093</v>
      </c>
      <c r="M279" s="240">
        <f t="shared" si="10"/>
        <v>509</v>
      </c>
    </row>
    <row r="280" spans="1:13" ht="15" x14ac:dyDescent="0.35">
      <c r="A280" s="281"/>
      <c r="B280" s="201" t="s">
        <v>23</v>
      </c>
      <c r="C280" s="275" t="s">
        <v>23</v>
      </c>
      <c r="D280" s="276" t="s">
        <v>23</v>
      </c>
      <c r="E280" s="275" t="s">
        <v>23</v>
      </c>
      <c r="F280" s="278" t="s">
        <v>23</v>
      </c>
      <c r="G280" s="278"/>
      <c r="H280" s="235" t="s">
        <v>23</v>
      </c>
      <c r="I280" s="236" t="s">
        <v>23</v>
      </c>
      <c r="J280" s="279" t="s">
        <v>23</v>
      </c>
      <c r="K280" s="238" t="s">
        <v>23</v>
      </c>
      <c r="L280" s="239" t="str">
        <f t="shared" si="9"/>
        <v/>
      </c>
      <c r="M280" s="240" t="str">
        <f t="shared" si="10"/>
        <v/>
      </c>
    </row>
    <row r="281" spans="1:13" ht="15" x14ac:dyDescent="0.35">
      <c r="A281" s="241" t="s">
        <v>219</v>
      </c>
      <c r="B281" s="201">
        <v>0</v>
      </c>
      <c r="C281" s="231">
        <v>0</v>
      </c>
      <c r="D281" s="232">
        <v>375</v>
      </c>
      <c r="E281" s="250">
        <v>24</v>
      </c>
      <c r="F281" s="234">
        <v>0.33</v>
      </c>
      <c r="G281" s="234"/>
      <c r="H281" s="235" t="s">
        <v>23</v>
      </c>
      <c r="I281" s="236">
        <v>67</v>
      </c>
      <c r="J281" s="237">
        <v>10</v>
      </c>
      <c r="K281" s="238">
        <v>199.13043478260872</v>
      </c>
      <c r="L281" s="239">
        <f t="shared" si="9"/>
        <v>29.869565217391305</v>
      </c>
      <c r="M281" s="240">
        <f t="shared" si="10"/>
        <v>229</v>
      </c>
    </row>
    <row r="282" spans="1:13" ht="15" x14ac:dyDescent="0.35">
      <c r="A282" s="241" t="s">
        <v>219</v>
      </c>
      <c r="B282" s="201">
        <v>0</v>
      </c>
      <c r="C282" s="231">
        <v>0</v>
      </c>
      <c r="D282" s="232">
        <v>700</v>
      </c>
      <c r="E282" s="250">
        <v>12</v>
      </c>
      <c r="F282" s="234">
        <v>0.33</v>
      </c>
      <c r="G282" s="234"/>
      <c r="H282" s="235" t="s">
        <v>23</v>
      </c>
      <c r="I282" s="236">
        <v>60</v>
      </c>
      <c r="J282" s="237">
        <v>15</v>
      </c>
      <c r="K282" s="238">
        <v>303.47826086956525</v>
      </c>
      <c r="L282" s="239">
        <f t="shared" si="9"/>
        <v>45.521739130434788</v>
      </c>
      <c r="M282" s="240">
        <f t="shared" si="10"/>
        <v>349</v>
      </c>
    </row>
    <row r="283" spans="1:13" ht="15" x14ac:dyDescent="0.35">
      <c r="A283" s="241" t="s">
        <v>220</v>
      </c>
      <c r="B283" s="201">
        <v>0</v>
      </c>
      <c r="C283" s="231">
        <v>0</v>
      </c>
      <c r="D283" s="232">
        <v>1000</v>
      </c>
      <c r="E283" s="250">
        <v>12</v>
      </c>
      <c r="F283" s="234">
        <v>0.33</v>
      </c>
      <c r="G283" s="234"/>
      <c r="H283" s="235" t="s">
        <v>23</v>
      </c>
      <c r="I283" s="236">
        <v>78</v>
      </c>
      <c r="J283" s="237">
        <v>20</v>
      </c>
      <c r="K283" s="238">
        <v>433.91304347826093</v>
      </c>
      <c r="L283" s="239">
        <f t="shared" si="9"/>
        <v>65.08695652173914</v>
      </c>
      <c r="M283" s="240">
        <f t="shared" si="10"/>
        <v>499</v>
      </c>
    </row>
    <row r="284" spans="1:13" ht="15" x14ac:dyDescent="0.35">
      <c r="A284" s="241"/>
      <c r="B284" s="201"/>
      <c r="C284" s="231"/>
      <c r="D284" s="232"/>
      <c r="E284" s="250"/>
      <c r="F284" s="234"/>
      <c r="G284" s="234"/>
      <c r="H284" s="235"/>
      <c r="I284" s="236" t="s">
        <v>23</v>
      </c>
      <c r="J284" s="237"/>
      <c r="K284" s="238" t="s">
        <v>23</v>
      </c>
      <c r="L284" s="239" t="str">
        <f t="shared" si="9"/>
        <v/>
      </c>
      <c r="M284" s="240" t="str">
        <f t="shared" si="10"/>
        <v/>
      </c>
    </row>
    <row r="285" spans="1:13" ht="15" x14ac:dyDescent="0.35">
      <c r="A285" s="230"/>
      <c r="B285" s="201" t="s">
        <v>23</v>
      </c>
      <c r="C285" s="275" t="s">
        <v>23</v>
      </c>
      <c r="D285" s="276" t="s">
        <v>23</v>
      </c>
      <c r="E285" s="275" t="s">
        <v>23</v>
      </c>
      <c r="F285" s="278" t="s">
        <v>23</v>
      </c>
      <c r="G285" s="278"/>
      <c r="H285" s="235" t="s">
        <v>23</v>
      </c>
      <c r="I285" s="236" t="s">
        <v>23</v>
      </c>
      <c r="J285" s="279" t="s">
        <v>23</v>
      </c>
      <c r="K285" s="238" t="s">
        <v>23</v>
      </c>
      <c r="L285" s="239" t="str">
        <f t="shared" si="9"/>
        <v/>
      </c>
      <c r="M285" s="240" t="str">
        <f t="shared" si="10"/>
        <v/>
      </c>
    </row>
    <row r="286" spans="1:13" ht="15" x14ac:dyDescent="0.35">
      <c r="A286" s="241" t="s">
        <v>222</v>
      </c>
      <c r="B286" s="201">
        <v>0</v>
      </c>
      <c r="C286" s="231">
        <v>0</v>
      </c>
      <c r="D286" s="232">
        <v>375</v>
      </c>
      <c r="E286" s="250">
        <v>24</v>
      </c>
      <c r="F286" s="234">
        <v>0.33</v>
      </c>
      <c r="G286" s="234"/>
      <c r="H286" s="235" t="s">
        <v>23</v>
      </c>
      <c r="I286" s="236">
        <v>62</v>
      </c>
      <c r="J286" s="237">
        <v>10</v>
      </c>
      <c r="K286" s="238">
        <v>190.43478260869566</v>
      </c>
      <c r="L286" s="239">
        <f t="shared" si="9"/>
        <v>28.565217391304348</v>
      </c>
      <c r="M286" s="240">
        <f t="shared" si="10"/>
        <v>219</v>
      </c>
    </row>
    <row r="287" spans="1:13" ht="15" x14ac:dyDescent="0.35">
      <c r="A287" s="241" t="s">
        <v>222</v>
      </c>
      <c r="B287" s="201">
        <v>0</v>
      </c>
      <c r="C287" s="231">
        <v>0</v>
      </c>
      <c r="D287" s="232">
        <v>700</v>
      </c>
      <c r="E287" s="250">
        <v>12</v>
      </c>
      <c r="F287" s="234">
        <v>0.33</v>
      </c>
      <c r="G287" s="234"/>
      <c r="H287" s="235" t="s">
        <v>23</v>
      </c>
      <c r="I287" s="236">
        <v>97</v>
      </c>
      <c r="J287" s="237">
        <v>15</v>
      </c>
      <c r="K287" s="238">
        <v>312.17391304347831</v>
      </c>
      <c r="L287" s="239">
        <f t="shared" si="9"/>
        <v>46.826086956521742</v>
      </c>
      <c r="M287" s="240">
        <f t="shared" si="10"/>
        <v>359</v>
      </c>
    </row>
    <row r="288" spans="1:13" ht="15" x14ac:dyDescent="0.35">
      <c r="A288" s="241" t="s">
        <v>222</v>
      </c>
      <c r="B288" s="201">
        <v>0</v>
      </c>
      <c r="C288" s="231">
        <v>0</v>
      </c>
      <c r="D288" s="232">
        <v>1000</v>
      </c>
      <c r="E288" s="250">
        <v>12</v>
      </c>
      <c r="F288" s="234">
        <v>0.33</v>
      </c>
      <c r="G288" s="234"/>
      <c r="H288" s="235" t="s">
        <v>23</v>
      </c>
      <c r="I288" s="236">
        <v>129</v>
      </c>
      <c r="J288" s="237">
        <v>20</v>
      </c>
      <c r="K288" s="238">
        <v>442.60869565217394</v>
      </c>
      <c r="L288" s="239">
        <f t="shared" si="9"/>
        <v>66.391304347826093</v>
      </c>
      <c r="M288" s="240">
        <f t="shared" si="10"/>
        <v>509</v>
      </c>
    </row>
    <row r="289" spans="1:13" ht="15" x14ac:dyDescent="0.35">
      <c r="A289" s="241" t="s">
        <v>222</v>
      </c>
      <c r="B289" s="201">
        <v>0</v>
      </c>
      <c r="C289" s="231">
        <v>0</v>
      </c>
      <c r="D289" s="232">
        <v>1500</v>
      </c>
      <c r="E289" s="250">
        <v>12</v>
      </c>
      <c r="F289" s="234">
        <v>0.33</v>
      </c>
      <c r="G289" s="234"/>
      <c r="H289" s="235" t="s">
        <v>23</v>
      </c>
      <c r="I289" s="236">
        <v>112</v>
      </c>
      <c r="J289" s="237">
        <v>25</v>
      </c>
      <c r="K289" s="238">
        <v>677.39130434782612</v>
      </c>
      <c r="L289" s="239">
        <f t="shared" si="9"/>
        <v>101.60869565217392</v>
      </c>
      <c r="M289" s="240">
        <f t="shared" si="10"/>
        <v>779</v>
      </c>
    </row>
    <row r="290" spans="1:13" ht="15" x14ac:dyDescent="0.35">
      <c r="A290" s="281"/>
      <c r="B290" s="201" t="s">
        <v>23</v>
      </c>
      <c r="C290" s="275" t="s">
        <v>23</v>
      </c>
      <c r="D290" s="276" t="s">
        <v>23</v>
      </c>
      <c r="E290" s="275" t="s">
        <v>23</v>
      </c>
      <c r="F290" s="278" t="s">
        <v>23</v>
      </c>
      <c r="G290" s="278"/>
      <c r="H290" s="235" t="s">
        <v>23</v>
      </c>
      <c r="I290" s="236" t="s">
        <v>23</v>
      </c>
      <c r="J290" s="279" t="s">
        <v>23</v>
      </c>
      <c r="K290" s="238" t="s">
        <v>23</v>
      </c>
      <c r="L290" s="239" t="str">
        <f t="shared" si="9"/>
        <v/>
      </c>
      <c r="M290" s="240" t="str">
        <f t="shared" si="10"/>
        <v/>
      </c>
    </row>
    <row r="291" spans="1:13" ht="15" x14ac:dyDescent="0.35">
      <c r="A291" s="241" t="s">
        <v>223</v>
      </c>
      <c r="B291" s="201">
        <v>0</v>
      </c>
      <c r="C291" s="231">
        <v>0</v>
      </c>
      <c r="D291" s="232">
        <v>700</v>
      </c>
      <c r="E291" s="250">
        <v>12</v>
      </c>
      <c r="F291" s="234">
        <v>0.33</v>
      </c>
      <c r="G291" s="234"/>
      <c r="H291" s="235" t="s">
        <v>23</v>
      </c>
      <c r="I291" s="236">
        <v>82</v>
      </c>
      <c r="J291" s="237">
        <v>15</v>
      </c>
      <c r="K291" s="238">
        <v>329.56521739130437</v>
      </c>
      <c r="L291" s="239">
        <f t="shared" si="9"/>
        <v>49.434782608695656</v>
      </c>
      <c r="M291" s="240">
        <f t="shared" si="10"/>
        <v>379</v>
      </c>
    </row>
    <row r="292" spans="1:13" ht="15" x14ac:dyDescent="0.35">
      <c r="A292" s="241" t="s">
        <v>224</v>
      </c>
      <c r="B292" s="201">
        <v>0</v>
      </c>
      <c r="C292" s="231">
        <v>0</v>
      </c>
      <c r="D292" s="232">
        <v>700</v>
      </c>
      <c r="E292" s="250">
        <v>12</v>
      </c>
      <c r="F292" s="234">
        <v>0.3</v>
      </c>
      <c r="G292" s="234"/>
      <c r="H292" s="235" t="s">
        <v>23</v>
      </c>
      <c r="I292" s="236">
        <v>62</v>
      </c>
      <c r="J292" s="237">
        <v>15</v>
      </c>
      <c r="K292" s="238">
        <v>294.78260869565219</v>
      </c>
      <c r="L292" s="239">
        <f t="shared" si="9"/>
        <v>44.217391304347828</v>
      </c>
      <c r="M292" s="240">
        <f t="shared" si="10"/>
        <v>339</v>
      </c>
    </row>
    <row r="293" spans="1:13" ht="15" x14ac:dyDescent="0.35">
      <c r="A293" s="241" t="s">
        <v>224</v>
      </c>
      <c r="B293" s="201">
        <v>0</v>
      </c>
      <c r="C293" s="231">
        <v>0</v>
      </c>
      <c r="D293" s="232">
        <v>1000</v>
      </c>
      <c r="E293" s="250">
        <v>6</v>
      </c>
      <c r="F293" s="234">
        <v>0.3</v>
      </c>
      <c r="G293" s="234"/>
      <c r="H293" s="235" t="s">
        <v>23</v>
      </c>
      <c r="I293" s="236">
        <v>75</v>
      </c>
      <c r="J293" s="237">
        <v>20</v>
      </c>
      <c r="K293" s="238">
        <v>416.52173913043481</v>
      </c>
      <c r="L293" s="239">
        <f t="shared" si="9"/>
        <v>62.478260869565219</v>
      </c>
      <c r="M293" s="240">
        <f t="shared" si="10"/>
        <v>479</v>
      </c>
    </row>
    <row r="294" spans="1:13" ht="15" x14ac:dyDescent="0.35">
      <c r="A294" s="281"/>
      <c r="B294" s="201" t="s">
        <v>23</v>
      </c>
      <c r="C294" s="275" t="s">
        <v>23</v>
      </c>
      <c r="D294" s="276" t="s">
        <v>23</v>
      </c>
      <c r="E294" s="275" t="s">
        <v>23</v>
      </c>
      <c r="F294" s="278" t="s">
        <v>23</v>
      </c>
      <c r="G294" s="278"/>
      <c r="H294" s="235" t="s">
        <v>23</v>
      </c>
      <c r="I294" s="236" t="s">
        <v>23</v>
      </c>
      <c r="J294" s="279"/>
      <c r="K294" s="238" t="s">
        <v>23</v>
      </c>
      <c r="L294" s="239" t="str">
        <f t="shared" si="9"/>
        <v/>
      </c>
      <c r="M294" s="240" t="str">
        <f t="shared" si="10"/>
        <v/>
      </c>
    </row>
    <row r="295" spans="1:13" ht="15" x14ac:dyDescent="0.35">
      <c r="A295" s="241" t="s">
        <v>225</v>
      </c>
      <c r="B295" s="201">
        <v>0</v>
      </c>
      <c r="C295" s="231">
        <v>0</v>
      </c>
      <c r="D295" s="232">
        <v>1000</v>
      </c>
      <c r="E295" s="250">
        <v>6</v>
      </c>
      <c r="F295" s="234">
        <v>0.21</v>
      </c>
      <c r="G295" s="234"/>
      <c r="H295" s="235" t="s">
        <v>23</v>
      </c>
      <c r="I295" s="236">
        <v>375</v>
      </c>
      <c r="J295" s="237"/>
      <c r="K295" s="238">
        <v>586.95652173913049</v>
      </c>
      <c r="L295" s="239">
        <f t="shared" si="9"/>
        <v>88.043478260869577</v>
      </c>
      <c r="M295" s="240">
        <f t="shared" si="10"/>
        <v>675</v>
      </c>
    </row>
    <row r="296" spans="1:13" ht="15" x14ac:dyDescent="0.35">
      <c r="A296" s="281"/>
      <c r="B296" s="201" t="s">
        <v>23</v>
      </c>
      <c r="C296" s="275" t="s">
        <v>23</v>
      </c>
      <c r="D296" s="276" t="s">
        <v>23</v>
      </c>
      <c r="E296" s="275" t="s">
        <v>23</v>
      </c>
      <c r="F296" s="278" t="s">
        <v>23</v>
      </c>
      <c r="G296" s="278"/>
      <c r="H296" s="235" t="s">
        <v>23</v>
      </c>
      <c r="I296" s="236" t="s">
        <v>23</v>
      </c>
      <c r="J296" s="279" t="s">
        <v>23</v>
      </c>
      <c r="K296" s="238" t="s">
        <v>23</v>
      </c>
      <c r="L296" s="239" t="str">
        <f t="shared" si="9"/>
        <v/>
      </c>
      <c r="M296" s="240" t="str">
        <f t="shared" si="10"/>
        <v/>
      </c>
    </row>
    <row r="297" spans="1:13" ht="15" x14ac:dyDescent="0.35">
      <c r="A297" s="241" t="s">
        <v>226</v>
      </c>
      <c r="B297" s="201">
        <v>0</v>
      </c>
      <c r="C297" s="231">
        <v>0</v>
      </c>
      <c r="D297" s="232">
        <v>375</v>
      </c>
      <c r="E297" s="250">
        <v>24</v>
      </c>
      <c r="F297" s="234">
        <v>0.33</v>
      </c>
      <c r="G297" s="234"/>
      <c r="H297" s="235" t="s">
        <v>23</v>
      </c>
      <c r="I297" s="236">
        <v>59</v>
      </c>
      <c r="J297" s="237">
        <v>10</v>
      </c>
      <c r="K297" s="238">
        <v>185.21739130434784</v>
      </c>
      <c r="L297" s="239">
        <f t="shared" si="9"/>
        <v>27.782608695652176</v>
      </c>
      <c r="M297" s="240">
        <f t="shared" si="10"/>
        <v>213</v>
      </c>
    </row>
    <row r="298" spans="1:13" ht="15" x14ac:dyDescent="0.35">
      <c r="A298" s="241" t="s">
        <v>226</v>
      </c>
      <c r="B298" s="201">
        <v>0</v>
      </c>
      <c r="C298" s="231">
        <v>0</v>
      </c>
      <c r="D298" s="232">
        <v>700</v>
      </c>
      <c r="E298" s="250">
        <v>12</v>
      </c>
      <c r="F298" s="234">
        <v>0.33</v>
      </c>
      <c r="G298" s="234"/>
      <c r="H298" s="235" t="s">
        <v>23</v>
      </c>
      <c r="I298" s="236">
        <v>83</v>
      </c>
      <c r="J298" s="237">
        <v>15</v>
      </c>
      <c r="K298" s="238">
        <v>280</v>
      </c>
      <c r="L298" s="239">
        <f t="shared" si="9"/>
        <v>42</v>
      </c>
      <c r="M298" s="240">
        <f t="shared" si="10"/>
        <v>322</v>
      </c>
    </row>
    <row r="299" spans="1:13" ht="15" x14ac:dyDescent="0.35">
      <c r="A299" s="241" t="s">
        <v>226</v>
      </c>
      <c r="B299" s="201">
        <v>0</v>
      </c>
      <c r="C299" s="231">
        <v>0</v>
      </c>
      <c r="D299" s="232">
        <v>1000</v>
      </c>
      <c r="E299" s="250">
        <v>12</v>
      </c>
      <c r="F299" s="234">
        <v>0.33</v>
      </c>
      <c r="G299" s="234"/>
      <c r="H299" s="235" t="s">
        <v>23</v>
      </c>
      <c r="I299" s="236">
        <v>100</v>
      </c>
      <c r="J299" s="237">
        <v>20</v>
      </c>
      <c r="K299" s="238">
        <v>400.00000000000006</v>
      </c>
      <c r="L299" s="239">
        <f t="shared" si="9"/>
        <v>60.000000000000007</v>
      </c>
      <c r="M299" s="240">
        <f t="shared" si="10"/>
        <v>460</v>
      </c>
    </row>
    <row r="300" spans="1:13" ht="15" x14ac:dyDescent="0.35">
      <c r="A300" s="241" t="s">
        <v>227</v>
      </c>
      <c r="B300" s="201">
        <v>0</v>
      </c>
      <c r="C300" s="231">
        <v>0</v>
      </c>
      <c r="D300" s="232">
        <v>700</v>
      </c>
      <c r="E300" s="250">
        <v>12</v>
      </c>
      <c r="F300" s="234">
        <v>0.33</v>
      </c>
      <c r="G300" s="234"/>
      <c r="H300" s="235" t="s">
        <v>23</v>
      </c>
      <c r="I300" s="236">
        <v>59</v>
      </c>
      <c r="J300" s="237">
        <v>15</v>
      </c>
      <c r="K300" s="238">
        <v>280</v>
      </c>
      <c r="L300" s="239">
        <f t="shared" si="9"/>
        <v>42</v>
      </c>
      <c r="M300" s="240">
        <f t="shared" si="10"/>
        <v>322</v>
      </c>
    </row>
    <row r="301" spans="1:13" ht="15" x14ac:dyDescent="0.35">
      <c r="A301" s="241" t="s">
        <v>228</v>
      </c>
      <c r="B301" s="201">
        <v>0</v>
      </c>
      <c r="C301" s="231">
        <v>0</v>
      </c>
      <c r="D301" s="232">
        <v>700</v>
      </c>
      <c r="E301" s="250">
        <v>12</v>
      </c>
      <c r="F301" s="234">
        <v>0.37</v>
      </c>
      <c r="G301" s="234"/>
      <c r="H301" s="235" t="s">
        <v>23</v>
      </c>
      <c r="I301" s="236">
        <v>60.312125000000002</v>
      </c>
      <c r="J301" s="237">
        <v>15</v>
      </c>
      <c r="K301" s="238">
        <v>291.304347826087</v>
      </c>
      <c r="L301" s="239">
        <f t="shared" si="9"/>
        <v>43.695652173913047</v>
      </c>
      <c r="M301" s="240">
        <f t="shared" si="10"/>
        <v>335</v>
      </c>
    </row>
    <row r="302" spans="1:13" ht="15" x14ac:dyDescent="0.35">
      <c r="A302" s="281"/>
      <c r="B302" s="201" t="s">
        <v>23</v>
      </c>
      <c r="C302" s="275" t="s">
        <v>23</v>
      </c>
      <c r="D302" s="276" t="s">
        <v>23</v>
      </c>
      <c r="E302" s="275" t="s">
        <v>23</v>
      </c>
      <c r="F302" s="278" t="s">
        <v>23</v>
      </c>
      <c r="G302" s="278"/>
      <c r="H302" s="235" t="s">
        <v>23</v>
      </c>
      <c r="I302" s="236" t="s">
        <v>23</v>
      </c>
      <c r="J302" s="279" t="s">
        <v>23</v>
      </c>
      <c r="K302" s="238" t="s">
        <v>23</v>
      </c>
      <c r="L302" s="239" t="str">
        <f t="shared" si="9"/>
        <v/>
      </c>
      <c r="M302" s="240" t="str">
        <f t="shared" si="10"/>
        <v/>
      </c>
    </row>
    <row r="303" spans="1:13" ht="15" x14ac:dyDescent="0.35">
      <c r="A303" s="241" t="s">
        <v>229</v>
      </c>
      <c r="B303" s="201">
        <v>0</v>
      </c>
      <c r="C303" s="231">
        <v>0</v>
      </c>
      <c r="D303" s="232">
        <v>375</v>
      </c>
      <c r="E303" s="250">
        <v>24</v>
      </c>
      <c r="F303" s="234">
        <v>0.33</v>
      </c>
      <c r="G303" s="234"/>
      <c r="H303" s="235" t="s">
        <v>23</v>
      </c>
      <c r="I303" s="236">
        <v>55</v>
      </c>
      <c r="J303" s="237">
        <v>10</v>
      </c>
      <c r="K303" s="238">
        <v>178.2608695652174</v>
      </c>
      <c r="L303" s="239">
        <f t="shared" si="9"/>
        <v>26.739130434782609</v>
      </c>
      <c r="M303" s="240">
        <f t="shared" si="10"/>
        <v>205</v>
      </c>
    </row>
    <row r="304" spans="1:13" ht="15" x14ac:dyDescent="0.35">
      <c r="A304" s="241" t="s">
        <v>229</v>
      </c>
      <c r="B304" s="201">
        <v>0</v>
      </c>
      <c r="C304" s="231">
        <v>0</v>
      </c>
      <c r="D304" s="232">
        <v>700</v>
      </c>
      <c r="E304" s="250">
        <v>12</v>
      </c>
      <c r="F304" s="234">
        <v>0.33</v>
      </c>
      <c r="G304" s="234"/>
      <c r="H304" s="235" t="s">
        <v>23</v>
      </c>
      <c r="I304" s="236">
        <v>63</v>
      </c>
      <c r="J304" s="237">
        <v>15</v>
      </c>
      <c r="K304" s="238">
        <v>260</v>
      </c>
      <c r="L304" s="239">
        <f t="shared" si="9"/>
        <v>39</v>
      </c>
      <c r="M304" s="240">
        <f t="shared" si="10"/>
        <v>299</v>
      </c>
    </row>
    <row r="305" spans="1:13" ht="15" x14ac:dyDescent="0.35">
      <c r="A305" s="241" t="s">
        <v>229</v>
      </c>
      <c r="B305" s="201">
        <v>0</v>
      </c>
      <c r="C305" s="231">
        <v>0</v>
      </c>
      <c r="D305" s="232">
        <v>1000</v>
      </c>
      <c r="E305" s="250">
        <v>12</v>
      </c>
      <c r="F305" s="234">
        <v>0.33</v>
      </c>
      <c r="G305" s="234"/>
      <c r="H305" s="235" t="s">
        <v>23</v>
      </c>
      <c r="I305" s="236">
        <v>92</v>
      </c>
      <c r="J305" s="237">
        <v>20</v>
      </c>
      <c r="K305" s="238">
        <v>364.34782608695656</v>
      </c>
      <c r="L305" s="239">
        <f t="shared" si="9"/>
        <v>54.652173913043484</v>
      </c>
      <c r="M305" s="240">
        <f t="shared" si="10"/>
        <v>419</v>
      </c>
    </row>
    <row r="306" spans="1:13" ht="15" x14ac:dyDescent="0.35">
      <c r="A306" s="281"/>
      <c r="B306" s="201" t="s">
        <v>23</v>
      </c>
      <c r="C306" s="275" t="s">
        <v>23</v>
      </c>
      <c r="D306" s="276" t="s">
        <v>23</v>
      </c>
      <c r="E306" s="275" t="s">
        <v>23</v>
      </c>
      <c r="F306" s="278" t="s">
        <v>23</v>
      </c>
      <c r="G306" s="278"/>
      <c r="H306" s="235" t="s">
        <v>23</v>
      </c>
      <c r="I306" s="236" t="s">
        <v>23</v>
      </c>
      <c r="J306" s="279" t="s">
        <v>23</v>
      </c>
      <c r="K306" s="238" t="s">
        <v>23</v>
      </c>
      <c r="L306" s="239" t="str">
        <f t="shared" si="9"/>
        <v/>
      </c>
      <c r="M306" s="240" t="str">
        <f t="shared" si="10"/>
        <v/>
      </c>
    </row>
    <row r="307" spans="1:13" ht="15" x14ac:dyDescent="0.35">
      <c r="A307" s="230" t="s">
        <v>230</v>
      </c>
      <c r="B307" s="201" t="s">
        <v>23</v>
      </c>
      <c r="C307" s="231" t="s">
        <v>23</v>
      </c>
      <c r="D307" s="232" t="s">
        <v>23</v>
      </c>
      <c r="E307" s="250" t="s">
        <v>23</v>
      </c>
      <c r="F307" s="234"/>
      <c r="G307" s="234" t="s">
        <v>23</v>
      </c>
      <c r="H307" s="235" t="s">
        <v>23</v>
      </c>
      <c r="I307" s="236" t="s">
        <v>23</v>
      </c>
      <c r="J307" s="237" t="s">
        <v>23</v>
      </c>
      <c r="K307" s="238" t="s">
        <v>23</v>
      </c>
      <c r="L307" s="239" t="str">
        <f t="shared" si="9"/>
        <v/>
      </c>
      <c r="M307" s="240" t="str">
        <f t="shared" si="10"/>
        <v/>
      </c>
    </row>
    <row r="308" spans="1:13" ht="15" x14ac:dyDescent="0.35">
      <c r="A308" s="283" t="s">
        <v>231</v>
      </c>
      <c r="B308" s="201" t="s">
        <v>23</v>
      </c>
      <c r="C308" s="231" t="s">
        <v>23</v>
      </c>
      <c r="D308" s="232" t="s">
        <v>23</v>
      </c>
      <c r="E308" s="250" t="s">
        <v>23</v>
      </c>
      <c r="F308" s="234"/>
      <c r="G308" s="234" t="s">
        <v>23</v>
      </c>
      <c r="H308" s="235" t="s">
        <v>23</v>
      </c>
      <c r="I308" s="236" t="s">
        <v>23</v>
      </c>
      <c r="J308" s="237" t="s">
        <v>23</v>
      </c>
      <c r="K308" s="238" t="s">
        <v>23</v>
      </c>
      <c r="L308" s="239" t="str">
        <f t="shared" si="9"/>
        <v/>
      </c>
      <c r="M308" s="240" t="str">
        <f t="shared" si="10"/>
        <v/>
      </c>
    </row>
    <row r="309" spans="1:13" ht="15" x14ac:dyDescent="0.35">
      <c r="A309" s="241" t="s">
        <v>232</v>
      </c>
      <c r="B309" s="201" t="s">
        <v>233</v>
      </c>
      <c r="C309" s="231">
        <v>0</v>
      </c>
      <c r="D309" s="232">
        <v>750</v>
      </c>
      <c r="E309" s="250">
        <v>6</v>
      </c>
      <c r="F309" s="234"/>
      <c r="G309" s="234" t="s">
        <v>1235</v>
      </c>
      <c r="H309" s="235" t="s">
        <v>235</v>
      </c>
      <c r="I309" s="236">
        <v>1298</v>
      </c>
      <c r="J309" s="237">
        <v>0</v>
      </c>
      <c r="K309" s="238">
        <v>4092.1739130434785</v>
      </c>
      <c r="L309" s="239">
        <f t="shared" si="9"/>
        <v>613.82608695652175</v>
      </c>
      <c r="M309" s="240">
        <f t="shared" si="10"/>
        <v>4706</v>
      </c>
    </row>
    <row r="310" spans="1:13" ht="15" x14ac:dyDescent="0.35">
      <c r="A310" s="241" t="s">
        <v>232</v>
      </c>
      <c r="B310" s="201" t="s">
        <v>233</v>
      </c>
      <c r="C310" s="231">
        <v>0</v>
      </c>
      <c r="D310" s="232">
        <v>375</v>
      </c>
      <c r="E310" s="250">
        <v>12</v>
      </c>
      <c r="F310" s="234"/>
      <c r="G310" s="234" t="s">
        <v>1235</v>
      </c>
      <c r="H310" s="235" t="s">
        <v>235</v>
      </c>
      <c r="I310" s="236">
        <v>792</v>
      </c>
      <c r="J310" s="237">
        <v>0</v>
      </c>
      <c r="K310" s="238">
        <v>2226.9565217391305</v>
      </c>
      <c r="L310" s="239">
        <f t="shared" si="9"/>
        <v>334.04347826086956</v>
      </c>
      <c r="M310" s="240">
        <f t="shared" si="10"/>
        <v>2561</v>
      </c>
    </row>
    <row r="311" spans="1:13" ht="15" x14ac:dyDescent="0.35">
      <c r="A311" s="241" t="s">
        <v>232</v>
      </c>
      <c r="B311" s="201" t="s">
        <v>233</v>
      </c>
      <c r="C311" s="231">
        <v>0</v>
      </c>
      <c r="D311" s="232">
        <v>1500</v>
      </c>
      <c r="E311" s="250">
        <v>6</v>
      </c>
      <c r="F311" s="234"/>
      <c r="G311" s="234" t="s">
        <v>1235</v>
      </c>
      <c r="H311" s="235" t="s">
        <v>235</v>
      </c>
      <c r="I311" s="236">
        <v>3249</v>
      </c>
      <c r="J311" s="237">
        <v>0</v>
      </c>
      <c r="K311" s="238">
        <v>8546.0869565217399</v>
      </c>
      <c r="L311" s="239">
        <f t="shared" si="9"/>
        <v>1281.913043478261</v>
      </c>
      <c r="M311" s="240">
        <f t="shared" si="10"/>
        <v>9828</v>
      </c>
    </row>
    <row r="312" spans="1:13" ht="15" x14ac:dyDescent="0.35">
      <c r="A312" s="280" t="s">
        <v>232</v>
      </c>
      <c r="B312" s="266" t="s">
        <v>233</v>
      </c>
      <c r="C312" s="267"/>
      <c r="D312" s="268" t="s">
        <v>236</v>
      </c>
      <c r="E312" s="233">
        <v>1</v>
      </c>
      <c r="F312" s="269">
        <v>0</v>
      </c>
      <c r="G312" s="234" t="s">
        <v>1235</v>
      </c>
      <c r="H312" s="291" t="s">
        <v>235</v>
      </c>
      <c r="I312" s="236" t="s">
        <v>23</v>
      </c>
      <c r="J312" s="292"/>
      <c r="K312" s="238">
        <v>48603.478260869568</v>
      </c>
      <c r="L312" s="239">
        <f t="shared" si="9"/>
        <v>7290.521739130435</v>
      </c>
      <c r="M312" s="240">
        <f t="shared" si="10"/>
        <v>55894</v>
      </c>
    </row>
    <row r="313" spans="1:13" ht="15" x14ac:dyDescent="0.35">
      <c r="A313" s="241" t="s">
        <v>237</v>
      </c>
      <c r="B313" s="201" t="s">
        <v>233</v>
      </c>
      <c r="C313" s="231">
        <v>2015</v>
      </c>
      <c r="D313" s="232">
        <v>750</v>
      </c>
      <c r="E313" s="250">
        <v>6</v>
      </c>
      <c r="F313" s="234"/>
      <c r="G313" s="234" t="s">
        <v>1235</v>
      </c>
      <c r="H313" s="235" t="s">
        <v>235</v>
      </c>
      <c r="I313" s="236" t="s">
        <v>23</v>
      </c>
      <c r="J313" s="237">
        <v>0</v>
      </c>
      <c r="K313" s="238">
        <v>4671.3</v>
      </c>
      <c r="L313" s="239">
        <f>IF(K313="","",K313*0.15)</f>
        <v>700.69500000000005</v>
      </c>
      <c r="M313" s="238">
        <f>IF(K313="","",ROUND(L313+K313,0))</f>
        <v>5372</v>
      </c>
    </row>
    <row r="314" spans="1:13" ht="15" x14ac:dyDescent="0.35">
      <c r="A314" s="280" t="s">
        <v>237</v>
      </c>
      <c r="B314" s="266" t="s">
        <v>233</v>
      </c>
      <c r="C314" s="267">
        <v>2012</v>
      </c>
      <c r="D314" s="268">
        <v>750</v>
      </c>
      <c r="E314" s="233">
        <v>6</v>
      </c>
      <c r="F314" s="269"/>
      <c r="G314" s="234" t="s">
        <v>1235</v>
      </c>
      <c r="H314" s="291" t="s">
        <v>235</v>
      </c>
      <c r="I314" s="236" t="s">
        <v>23</v>
      </c>
      <c r="J314" s="273">
        <v>0</v>
      </c>
      <c r="K314" s="238">
        <v>4469.5652173913049</v>
      </c>
      <c r="L314" s="239">
        <f>IF(K314="","",K314*0.15)</f>
        <v>670.43478260869574</v>
      </c>
      <c r="M314" s="240">
        <f>IF(K314="","",ROUND(L314+K314,0))</f>
        <v>5140</v>
      </c>
    </row>
    <row r="315" spans="1:13" ht="15" x14ac:dyDescent="0.35">
      <c r="A315" s="241" t="s">
        <v>239</v>
      </c>
      <c r="B315" s="201" t="s">
        <v>233</v>
      </c>
      <c r="C315" s="231">
        <v>0</v>
      </c>
      <c r="D315" s="232">
        <v>750</v>
      </c>
      <c r="E315" s="250">
        <v>6</v>
      </c>
      <c r="F315" s="234"/>
      <c r="G315" s="234" t="s">
        <v>1235</v>
      </c>
      <c r="H315" s="236" t="s">
        <v>235</v>
      </c>
      <c r="I315" s="236">
        <v>2900</v>
      </c>
      <c r="J315" s="293">
        <v>0</v>
      </c>
      <c r="K315" s="238">
        <v>5056.521739130435</v>
      </c>
      <c r="L315" s="239">
        <f t="shared" si="9"/>
        <v>758.47826086956525</v>
      </c>
      <c r="M315" s="238">
        <f t="shared" si="10"/>
        <v>5815</v>
      </c>
    </row>
    <row r="316" spans="1:13" ht="15" x14ac:dyDescent="0.35">
      <c r="A316" s="241" t="s">
        <v>240</v>
      </c>
      <c r="B316" s="201" t="s">
        <v>233</v>
      </c>
      <c r="C316" s="231">
        <v>0</v>
      </c>
      <c r="D316" s="232">
        <v>750</v>
      </c>
      <c r="E316" s="250">
        <v>6</v>
      </c>
      <c r="F316" s="234"/>
      <c r="G316" s="234" t="s">
        <v>1235</v>
      </c>
      <c r="H316" s="235" t="s">
        <v>235</v>
      </c>
      <c r="I316" s="236">
        <v>3851</v>
      </c>
      <c r="J316" s="237">
        <v>0</v>
      </c>
      <c r="K316" s="238">
        <v>8799.1304347826099</v>
      </c>
      <c r="L316" s="239">
        <f t="shared" si="9"/>
        <v>1319.8695652173915</v>
      </c>
      <c r="M316" s="240">
        <f t="shared" si="10"/>
        <v>10119</v>
      </c>
    </row>
    <row r="317" spans="1:13" ht="15" x14ac:dyDescent="0.35">
      <c r="A317" s="241" t="s">
        <v>240</v>
      </c>
      <c r="B317" s="201" t="s">
        <v>233</v>
      </c>
      <c r="C317" s="231">
        <v>2015</v>
      </c>
      <c r="D317" s="232">
        <v>750</v>
      </c>
      <c r="E317" s="250">
        <v>6</v>
      </c>
      <c r="F317" s="234"/>
      <c r="G317" s="234" t="s">
        <v>1235</v>
      </c>
      <c r="H317" s="235" t="s">
        <v>235</v>
      </c>
      <c r="I317" s="236" t="s">
        <v>23</v>
      </c>
      <c r="J317" s="237">
        <v>0</v>
      </c>
      <c r="K317" s="238">
        <v>9629.5652173913059</v>
      </c>
      <c r="L317" s="239">
        <f>IF(K317="","",K317*0.15)</f>
        <v>1444.4347826086957</v>
      </c>
      <c r="M317" s="238">
        <f>IF(K317="","",ROUND(L317+K317,0))</f>
        <v>11074</v>
      </c>
    </row>
    <row r="318" spans="1:13" ht="15" x14ac:dyDescent="0.35">
      <c r="A318" s="241" t="s">
        <v>240</v>
      </c>
      <c r="B318" s="201" t="s">
        <v>233</v>
      </c>
      <c r="C318" s="231">
        <v>2015</v>
      </c>
      <c r="D318" s="232">
        <v>750</v>
      </c>
      <c r="E318" s="250">
        <v>6</v>
      </c>
      <c r="F318" s="234"/>
      <c r="G318" s="234" t="s">
        <v>1235</v>
      </c>
      <c r="H318" s="235" t="s">
        <v>235</v>
      </c>
      <c r="I318" s="236" t="s">
        <v>23</v>
      </c>
      <c r="J318" s="237">
        <v>0</v>
      </c>
      <c r="K318" s="238">
        <v>9629.5652173913059</v>
      </c>
      <c r="L318" s="239">
        <f>IF(K318="","",K318*0.15)</f>
        <v>1444.4347826086957</v>
      </c>
      <c r="M318" s="238">
        <f>IF(K318="","",ROUND(L318+K318,0))</f>
        <v>11074</v>
      </c>
    </row>
    <row r="319" spans="1:13" ht="15" x14ac:dyDescent="0.35">
      <c r="A319" s="241" t="s">
        <v>232</v>
      </c>
      <c r="B319" s="201" t="s">
        <v>233</v>
      </c>
      <c r="C319" s="231">
        <v>0</v>
      </c>
      <c r="D319" s="232">
        <v>750</v>
      </c>
      <c r="E319" s="250">
        <v>6</v>
      </c>
      <c r="F319" s="234"/>
      <c r="G319" s="234" t="s">
        <v>1235</v>
      </c>
      <c r="H319" s="235" t="s">
        <v>235</v>
      </c>
      <c r="I319" s="236">
        <v>1621</v>
      </c>
      <c r="J319" s="237">
        <v>0</v>
      </c>
      <c r="K319" s="238">
        <v>4293.913043478261</v>
      </c>
      <c r="L319" s="239">
        <f t="shared" si="9"/>
        <v>644.08695652173913</v>
      </c>
      <c r="M319" s="240">
        <f t="shared" si="10"/>
        <v>4938</v>
      </c>
    </row>
    <row r="320" spans="1:13" ht="15" x14ac:dyDescent="0.35">
      <c r="A320" s="241" t="s">
        <v>232</v>
      </c>
      <c r="B320" s="201" t="s">
        <v>233</v>
      </c>
      <c r="C320" s="231">
        <v>0</v>
      </c>
      <c r="D320" s="232">
        <v>1500</v>
      </c>
      <c r="E320" s="250">
        <v>3</v>
      </c>
      <c r="F320" s="234"/>
      <c r="G320" s="234" t="s">
        <v>1235</v>
      </c>
      <c r="H320" s="235" t="s">
        <v>235</v>
      </c>
      <c r="I320" s="236">
        <v>3932</v>
      </c>
      <c r="J320" s="237">
        <v>0</v>
      </c>
      <c r="K320" s="238">
        <v>8933.04347826087</v>
      </c>
      <c r="L320" s="239">
        <f>IF(K320="","",K320*0.15)</f>
        <v>1339.9565217391305</v>
      </c>
      <c r="M320" s="240">
        <f>IF(K320="","",ROUND(L320+K320,0))</f>
        <v>10273</v>
      </c>
    </row>
    <row r="321" spans="1:13" ht="15" x14ac:dyDescent="0.35">
      <c r="A321" s="241" t="s">
        <v>232</v>
      </c>
      <c r="B321" s="201" t="s">
        <v>233</v>
      </c>
      <c r="C321" s="231">
        <v>2015</v>
      </c>
      <c r="D321" s="232">
        <v>750</v>
      </c>
      <c r="E321" s="250">
        <v>6</v>
      </c>
      <c r="F321" s="234"/>
      <c r="G321" s="234" t="s">
        <v>1235</v>
      </c>
      <c r="H321" s="235" t="s">
        <v>235</v>
      </c>
      <c r="I321" s="236" t="s">
        <v>23</v>
      </c>
      <c r="J321" s="237">
        <v>0</v>
      </c>
      <c r="K321" s="238">
        <v>4965.22</v>
      </c>
      <c r="L321" s="239">
        <f>IF(K321="","",K321*0.15)</f>
        <v>744.78300000000002</v>
      </c>
      <c r="M321" s="238">
        <f>IF(K321="","",ROUND(L321+K321,0))</f>
        <v>5710</v>
      </c>
    </row>
    <row r="322" spans="1:13" ht="15" x14ac:dyDescent="0.35">
      <c r="A322" s="230"/>
      <c r="B322" s="201" t="s">
        <v>23</v>
      </c>
      <c r="C322" s="231" t="s">
        <v>23</v>
      </c>
      <c r="D322" s="232" t="s">
        <v>23</v>
      </c>
      <c r="E322" s="250" t="s">
        <v>23</v>
      </c>
      <c r="F322" s="234"/>
      <c r="G322" s="234" t="s">
        <v>1235</v>
      </c>
      <c r="H322" s="235" t="s">
        <v>23</v>
      </c>
      <c r="I322" s="236" t="s">
        <v>23</v>
      </c>
      <c r="J322" s="237" t="s">
        <v>23</v>
      </c>
      <c r="K322" s="238" t="s">
        <v>23</v>
      </c>
      <c r="L322" s="239" t="str">
        <f t="shared" si="9"/>
        <v/>
      </c>
      <c r="M322" s="240" t="str">
        <f t="shared" si="10"/>
        <v/>
      </c>
    </row>
    <row r="323" spans="1:13" ht="15" x14ac:dyDescent="0.35">
      <c r="A323" s="283" t="s">
        <v>242</v>
      </c>
      <c r="B323" s="201"/>
      <c r="C323" s="259"/>
      <c r="D323" s="260"/>
      <c r="E323" s="259"/>
      <c r="F323" s="262"/>
      <c r="G323" s="234" t="s">
        <v>23</v>
      </c>
      <c r="H323" s="235" t="s">
        <v>23</v>
      </c>
      <c r="I323" s="236" t="s">
        <v>23</v>
      </c>
      <c r="J323" s="263"/>
      <c r="K323" s="238" t="s">
        <v>23</v>
      </c>
      <c r="L323" s="239" t="str">
        <f t="shared" si="9"/>
        <v/>
      </c>
      <c r="M323" s="240" t="str">
        <f t="shared" si="10"/>
        <v/>
      </c>
    </row>
    <row r="324" spans="1:13" ht="15" x14ac:dyDescent="0.35">
      <c r="A324" s="241" t="s">
        <v>243</v>
      </c>
      <c r="B324" s="201" t="s">
        <v>233</v>
      </c>
      <c r="C324" s="231">
        <v>0</v>
      </c>
      <c r="D324" s="232">
        <v>375</v>
      </c>
      <c r="E324" s="250">
        <v>12</v>
      </c>
      <c r="F324" s="234"/>
      <c r="G324" s="234" t="s">
        <v>1235</v>
      </c>
      <c r="H324" s="235" t="s">
        <v>244</v>
      </c>
      <c r="I324" s="236">
        <v>719</v>
      </c>
      <c r="J324" s="237">
        <v>0</v>
      </c>
      <c r="K324" s="238">
        <v>2167.826086956522</v>
      </c>
      <c r="L324" s="239">
        <f t="shared" si="9"/>
        <v>325.17391304347831</v>
      </c>
      <c r="M324" s="240">
        <f t="shared" si="10"/>
        <v>2493</v>
      </c>
    </row>
    <row r="325" spans="1:13" ht="15" x14ac:dyDescent="0.35">
      <c r="A325" s="241" t="s">
        <v>243</v>
      </c>
      <c r="B325" s="201" t="s">
        <v>233</v>
      </c>
      <c r="C325" s="231">
        <v>0</v>
      </c>
      <c r="D325" s="232">
        <v>750</v>
      </c>
      <c r="E325" s="250">
        <v>6</v>
      </c>
      <c r="F325" s="234"/>
      <c r="G325" s="234" t="s">
        <v>1235</v>
      </c>
      <c r="H325" s="235" t="s">
        <v>244</v>
      </c>
      <c r="I325" s="236">
        <v>1800</v>
      </c>
      <c r="J325" s="237">
        <v>0</v>
      </c>
      <c r="K325" s="238">
        <v>3853.04347826087</v>
      </c>
      <c r="L325" s="239">
        <f t="shared" si="9"/>
        <v>577.95652173913049</v>
      </c>
      <c r="M325" s="240">
        <f t="shared" si="10"/>
        <v>4431</v>
      </c>
    </row>
    <row r="326" spans="1:13" ht="15" x14ac:dyDescent="0.35">
      <c r="A326" s="241" t="s">
        <v>245</v>
      </c>
      <c r="B326" s="201" t="s">
        <v>233</v>
      </c>
      <c r="C326" s="231">
        <v>0</v>
      </c>
      <c r="D326" s="232">
        <v>750</v>
      </c>
      <c r="E326" s="250">
        <v>6</v>
      </c>
      <c r="F326" s="234"/>
      <c r="G326" s="234" t="s">
        <v>1235</v>
      </c>
      <c r="H326" s="235" t="s">
        <v>244</v>
      </c>
      <c r="I326" s="236">
        <v>1219</v>
      </c>
      <c r="J326" s="237">
        <v>0</v>
      </c>
      <c r="K326" s="238">
        <v>3924.347826086957</v>
      </c>
      <c r="L326" s="239">
        <f>IF(K326="","",K326*0.15)</f>
        <v>588.6521739130435</v>
      </c>
      <c r="M326" s="238">
        <f>IF(K326="","",ROUND(L326+K326,0))</f>
        <v>4513</v>
      </c>
    </row>
    <row r="327" spans="1:13" ht="15" x14ac:dyDescent="0.35">
      <c r="A327" s="241" t="s">
        <v>246</v>
      </c>
      <c r="B327" s="201" t="s">
        <v>233</v>
      </c>
      <c r="C327" s="231">
        <v>0</v>
      </c>
      <c r="D327" s="232">
        <v>750</v>
      </c>
      <c r="E327" s="250">
        <v>6</v>
      </c>
      <c r="F327" s="234"/>
      <c r="G327" s="234" t="s">
        <v>1235</v>
      </c>
      <c r="H327" s="235" t="s">
        <v>244</v>
      </c>
      <c r="I327" s="236">
        <v>1660</v>
      </c>
      <c r="J327" s="237">
        <v>0</v>
      </c>
      <c r="K327" s="238">
        <v>4166.086956521739</v>
      </c>
      <c r="L327" s="239">
        <f t="shared" ref="L327:L399" si="11">IF(K327="","",K327*0.15)</f>
        <v>624.91304347826087</v>
      </c>
      <c r="M327" s="240">
        <f t="shared" ref="M327:M399" si="12">IF(K327="","",ROUND(L327+K327,0))</f>
        <v>4791</v>
      </c>
    </row>
    <row r="328" spans="1:13" ht="15" x14ac:dyDescent="0.35">
      <c r="A328" s="241" t="s">
        <v>243</v>
      </c>
      <c r="B328" s="201" t="s">
        <v>233</v>
      </c>
      <c r="C328" s="231">
        <v>0</v>
      </c>
      <c r="D328" s="232">
        <v>1500</v>
      </c>
      <c r="E328" s="250">
        <v>6</v>
      </c>
      <c r="F328" s="234"/>
      <c r="G328" s="234" t="s">
        <v>1235</v>
      </c>
      <c r="H328" s="235" t="s">
        <v>244</v>
      </c>
      <c r="I328" s="236">
        <v>2579</v>
      </c>
      <c r="J328" s="237">
        <v>0</v>
      </c>
      <c r="K328" s="238">
        <v>7825.217391304348</v>
      </c>
      <c r="L328" s="239">
        <f t="shared" si="11"/>
        <v>1173.7826086956522</v>
      </c>
      <c r="M328" s="240">
        <f t="shared" si="12"/>
        <v>8999</v>
      </c>
    </row>
    <row r="329" spans="1:13" ht="15" x14ac:dyDescent="0.35">
      <c r="A329" s="241" t="s">
        <v>243</v>
      </c>
      <c r="B329" s="201" t="s">
        <v>233</v>
      </c>
      <c r="C329" s="231">
        <v>0</v>
      </c>
      <c r="D329" s="232">
        <v>3000</v>
      </c>
      <c r="E329" s="250">
        <v>6</v>
      </c>
      <c r="F329" s="234"/>
      <c r="G329" s="234" t="s">
        <v>1235</v>
      </c>
      <c r="H329" s="235" t="s">
        <v>244</v>
      </c>
      <c r="I329" s="236" t="s">
        <v>23</v>
      </c>
      <c r="J329" s="237">
        <v>0</v>
      </c>
      <c r="K329" s="238">
        <v>21183.478260869568</v>
      </c>
      <c r="L329" s="239">
        <f t="shared" si="11"/>
        <v>3177.521739130435</v>
      </c>
      <c r="M329" s="240">
        <f t="shared" si="12"/>
        <v>24361</v>
      </c>
    </row>
    <row r="330" spans="1:13" ht="15" x14ac:dyDescent="0.35">
      <c r="A330" s="241" t="s">
        <v>248</v>
      </c>
      <c r="B330" s="201" t="s">
        <v>233</v>
      </c>
      <c r="C330" s="231">
        <v>0</v>
      </c>
      <c r="D330" s="232">
        <v>750</v>
      </c>
      <c r="E330" s="250">
        <v>6</v>
      </c>
      <c r="F330" s="234"/>
      <c r="G330" s="234" t="s">
        <v>1235</v>
      </c>
      <c r="H330" s="235" t="s">
        <v>244</v>
      </c>
      <c r="I330" s="236">
        <v>1300</v>
      </c>
      <c r="J330" s="237">
        <v>0</v>
      </c>
      <c r="K330" s="238">
        <v>4333.913043478261</v>
      </c>
      <c r="L330" s="239">
        <f t="shared" si="11"/>
        <v>650.08695652173913</v>
      </c>
      <c r="M330" s="240">
        <f t="shared" si="12"/>
        <v>4984</v>
      </c>
    </row>
    <row r="331" spans="1:13" ht="15" x14ac:dyDescent="0.35">
      <c r="A331" s="241" t="s">
        <v>243</v>
      </c>
      <c r="B331" s="201" t="s">
        <v>233</v>
      </c>
      <c r="C331" s="231">
        <v>0</v>
      </c>
      <c r="D331" s="232">
        <v>750</v>
      </c>
      <c r="E331" s="250">
        <v>6</v>
      </c>
      <c r="F331" s="234"/>
      <c r="G331" s="234" t="s">
        <v>1235</v>
      </c>
      <c r="H331" s="235" t="s">
        <v>244</v>
      </c>
      <c r="I331" s="236">
        <v>2450</v>
      </c>
      <c r="J331" s="237">
        <v>0</v>
      </c>
      <c r="K331" s="238">
        <v>4490.434782608696</v>
      </c>
      <c r="L331" s="239">
        <f t="shared" si="11"/>
        <v>673.56521739130437</v>
      </c>
      <c r="M331" s="240">
        <f t="shared" si="12"/>
        <v>5164</v>
      </c>
    </row>
    <row r="332" spans="1:13" ht="15" x14ac:dyDescent="0.35">
      <c r="A332" s="241" t="s">
        <v>243</v>
      </c>
      <c r="B332" s="201" t="s">
        <v>233</v>
      </c>
      <c r="C332" s="231">
        <v>0</v>
      </c>
      <c r="D332" s="232">
        <v>375</v>
      </c>
      <c r="E332" s="250">
        <v>12</v>
      </c>
      <c r="F332" s="234"/>
      <c r="G332" s="234" t="s">
        <v>1235</v>
      </c>
      <c r="H332" s="235" t="s">
        <v>244</v>
      </c>
      <c r="I332" s="236">
        <v>825</v>
      </c>
      <c r="J332" s="237">
        <v>0</v>
      </c>
      <c r="K332" s="238">
        <v>2481.739130434783</v>
      </c>
      <c r="L332" s="239">
        <f t="shared" si="11"/>
        <v>372.26086956521743</v>
      </c>
      <c r="M332" s="240">
        <f t="shared" si="12"/>
        <v>2854</v>
      </c>
    </row>
    <row r="333" spans="1:13" ht="15" x14ac:dyDescent="0.35">
      <c r="A333" s="241" t="s">
        <v>250</v>
      </c>
      <c r="B333" s="201" t="s">
        <v>233</v>
      </c>
      <c r="C333" s="231">
        <v>0</v>
      </c>
      <c r="D333" s="232">
        <v>750</v>
      </c>
      <c r="E333" s="250">
        <v>6</v>
      </c>
      <c r="F333" s="234"/>
      <c r="G333" s="234" t="s">
        <v>1235</v>
      </c>
      <c r="H333" s="235" t="s">
        <v>244</v>
      </c>
      <c r="I333" s="236">
        <v>1850</v>
      </c>
      <c r="J333" s="237">
        <v>0</v>
      </c>
      <c r="K333" s="238">
        <v>4514.7826086956529</v>
      </c>
      <c r="L333" s="239">
        <f t="shared" si="11"/>
        <v>677.21739130434787</v>
      </c>
      <c r="M333" s="240">
        <f t="shared" si="12"/>
        <v>5192</v>
      </c>
    </row>
    <row r="334" spans="1:13" ht="15" x14ac:dyDescent="0.35">
      <c r="A334" s="241" t="s">
        <v>243</v>
      </c>
      <c r="B334" s="201" t="s">
        <v>233</v>
      </c>
      <c r="C334" s="231">
        <v>0</v>
      </c>
      <c r="D334" s="232">
        <v>1500</v>
      </c>
      <c r="E334" s="250">
        <v>6</v>
      </c>
      <c r="F334" s="234"/>
      <c r="G334" s="234" t="s">
        <v>1235</v>
      </c>
      <c r="H334" s="235" t="s">
        <v>244</v>
      </c>
      <c r="I334" s="236">
        <v>3217</v>
      </c>
      <c r="J334" s="237">
        <v>0</v>
      </c>
      <c r="K334" s="238">
        <v>8906.9565217391319</v>
      </c>
      <c r="L334" s="239">
        <f t="shared" si="11"/>
        <v>1336.0434782608697</v>
      </c>
      <c r="M334" s="240">
        <f t="shared" si="12"/>
        <v>10243</v>
      </c>
    </row>
    <row r="335" spans="1:13" ht="15" x14ac:dyDescent="0.35">
      <c r="A335" s="230"/>
      <c r="B335" s="201" t="s">
        <v>23</v>
      </c>
      <c r="C335" s="231" t="s">
        <v>23</v>
      </c>
      <c r="D335" s="232" t="s">
        <v>23</v>
      </c>
      <c r="E335" s="250" t="s">
        <v>23</v>
      </c>
      <c r="F335" s="234"/>
      <c r="G335" s="234" t="s">
        <v>23</v>
      </c>
      <c r="H335" s="235" t="s">
        <v>23</v>
      </c>
      <c r="I335" s="236" t="s">
        <v>23</v>
      </c>
      <c r="J335" s="237" t="s">
        <v>23</v>
      </c>
      <c r="K335" s="238" t="s">
        <v>23</v>
      </c>
      <c r="L335" s="239" t="str">
        <f t="shared" si="11"/>
        <v/>
      </c>
      <c r="M335" s="240" t="str">
        <f t="shared" si="12"/>
        <v/>
      </c>
    </row>
    <row r="336" spans="1:13" ht="15" x14ac:dyDescent="0.35">
      <c r="A336" s="283" t="s">
        <v>252</v>
      </c>
      <c r="B336" s="201"/>
      <c r="C336" s="275"/>
      <c r="D336" s="276"/>
      <c r="E336" s="275"/>
      <c r="F336" s="278"/>
      <c r="G336" s="234" t="s">
        <v>23</v>
      </c>
      <c r="H336" s="235" t="s">
        <v>23</v>
      </c>
      <c r="I336" s="236" t="s">
        <v>23</v>
      </c>
      <c r="J336" s="279"/>
      <c r="K336" s="238" t="s">
        <v>23</v>
      </c>
      <c r="L336" s="239" t="str">
        <f t="shared" si="11"/>
        <v/>
      </c>
      <c r="M336" s="240" t="str">
        <f t="shared" si="12"/>
        <v/>
      </c>
    </row>
    <row r="337" spans="1:13" ht="15" x14ac:dyDescent="0.35">
      <c r="A337" s="241" t="s">
        <v>253</v>
      </c>
      <c r="B337" s="201" t="s">
        <v>233</v>
      </c>
      <c r="C337" s="231">
        <v>2013</v>
      </c>
      <c r="D337" s="232">
        <v>750</v>
      </c>
      <c r="E337" s="250">
        <v>6</v>
      </c>
      <c r="F337" s="234">
        <v>0.125</v>
      </c>
      <c r="G337" s="234" t="s">
        <v>1235</v>
      </c>
      <c r="H337" s="235" t="s">
        <v>254</v>
      </c>
      <c r="I337" s="236" t="s">
        <v>23</v>
      </c>
      <c r="J337" s="279"/>
      <c r="K337" s="238">
        <v>11917.391304347828</v>
      </c>
      <c r="L337" s="239">
        <f t="shared" si="11"/>
        <v>1787.6086956521742</v>
      </c>
      <c r="M337" s="240">
        <f t="shared" si="12"/>
        <v>13705</v>
      </c>
    </row>
    <row r="338" spans="1:13" ht="15" x14ac:dyDescent="0.35">
      <c r="A338" s="241" t="s">
        <v>255</v>
      </c>
      <c r="B338" s="201" t="s">
        <v>233</v>
      </c>
      <c r="C338" s="231">
        <v>2012</v>
      </c>
      <c r="D338" s="232">
        <v>750</v>
      </c>
      <c r="E338" s="250">
        <v>6</v>
      </c>
      <c r="F338" s="234">
        <v>0.125</v>
      </c>
      <c r="G338" s="234" t="s">
        <v>1235</v>
      </c>
      <c r="H338" s="235" t="s">
        <v>254</v>
      </c>
      <c r="I338" s="236" t="s">
        <v>23</v>
      </c>
      <c r="J338" s="279"/>
      <c r="K338" s="238">
        <v>11232.17391304348</v>
      </c>
      <c r="L338" s="239">
        <f t="shared" si="11"/>
        <v>1684.826086956522</v>
      </c>
      <c r="M338" s="240">
        <f t="shared" si="12"/>
        <v>12917</v>
      </c>
    </row>
    <row r="339" spans="1:13" ht="15" x14ac:dyDescent="0.35">
      <c r="A339" s="241" t="s">
        <v>255</v>
      </c>
      <c r="B339" s="201" t="s">
        <v>233</v>
      </c>
      <c r="C339" s="231">
        <v>2013</v>
      </c>
      <c r="D339" s="232">
        <v>750</v>
      </c>
      <c r="E339" s="250">
        <v>6</v>
      </c>
      <c r="F339" s="234">
        <v>0.125</v>
      </c>
      <c r="G339" s="234" t="s">
        <v>1235</v>
      </c>
      <c r="H339" s="235" t="s">
        <v>254</v>
      </c>
      <c r="I339" s="236" t="s">
        <v>23</v>
      </c>
      <c r="J339" s="279"/>
      <c r="K339" s="238">
        <v>12518.260869565218</v>
      </c>
      <c r="L339" s="239">
        <f>IF(K339="","",K339*0.15)</f>
        <v>1877.7391304347825</v>
      </c>
      <c r="M339" s="238">
        <f>IF(K339="","",ROUND(L339+K339,0))</f>
        <v>14396</v>
      </c>
    </row>
    <row r="340" spans="1:13" ht="15" x14ac:dyDescent="0.35">
      <c r="A340" s="241" t="s">
        <v>256</v>
      </c>
      <c r="B340" s="201" t="s">
        <v>233</v>
      </c>
      <c r="C340" s="231">
        <v>2010</v>
      </c>
      <c r="D340" s="232">
        <v>1500</v>
      </c>
      <c r="E340" s="250">
        <v>6</v>
      </c>
      <c r="F340" s="234"/>
      <c r="G340" s="234" t="s">
        <v>1235</v>
      </c>
      <c r="H340" s="235" t="s">
        <v>254</v>
      </c>
      <c r="I340" s="236" t="s">
        <v>23</v>
      </c>
      <c r="J340" s="279">
        <v>0</v>
      </c>
      <c r="K340" s="238">
        <v>27682.608695652176</v>
      </c>
      <c r="L340" s="239">
        <f t="shared" si="11"/>
        <v>4152.391304347826</v>
      </c>
      <c r="M340" s="240">
        <f t="shared" si="12"/>
        <v>31835</v>
      </c>
    </row>
    <row r="341" spans="1:13" ht="15" x14ac:dyDescent="0.35">
      <c r="A341" s="241" t="s">
        <v>253</v>
      </c>
      <c r="B341" s="201" t="s">
        <v>233</v>
      </c>
      <c r="C341" s="231">
        <v>2009</v>
      </c>
      <c r="D341" s="232">
        <v>1500</v>
      </c>
      <c r="E341" s="250">
        <v>6</v>
      </c>
      <c r="F341" s="234">
        <v>0.125</v>
      </c>
      <c r="G341" s="234" t="s">
        <v>1235</v>
      </c>
      <c r="H341" s="235" t="s">
        <v>254</v>
      </c>
      <c r="I341" s="236">
        <v>13500</v>
      </c>
      <c r="J341" s="279"/>
      <c r="K341" s="238">
        <v>24266.08695652174</v>
      </c>
      <c r="L341" s="239">
        <f t="shared" si="11"/>
        <v>3639.913043478261</v>
      </c>
      <c r="M341" s="240">
        <f t="shared" si="12"/>
        <v>27906</v>
      </c>
    </row>
    <row r="342" spans="1:13" ht="15" x14ac:dyDescent="0.35">
      <c r="A342" s="241" t="s">
        <v>257</v>
      </c>
      <c r="B342" s="201" t="s">
        <v>233</v>
      </c>
      <c r="C342" s="231">
        <v>2004</v>
      </c>
      <c r="D342" s="232">
        <v>1500</v>
      </c>
      <c r="E342" s="250">
        <v>6</v>
      </c>
      <c r="F342" s="234">
        <v>0.125</v>
      </c>
      <c r="G342" s="234" t="s">
        <v>1235</v>
      </c>
      <c r="H342" s="235" t="s">
        <v>254</v>
      </c>
      <c r="I342" s="236" t="s">
        <v>23</v>
      </c>
      <c r="J342" s="279"/>
      <c r="K342" s="238">
        <v>21906.08695652174</v>
      </c>
      <c r="L342" s="239">
        <f>IF(K342="","",K342*0.15)</f>
        <v>3285.913043478261</v>
      </c>
      <c r="M342" s="238">
        <f>IF(K342="","",ROUND(L342+K342,0))</f>
        <v>25192</v>
      </c>
    </row>
    <row r="343" spans="1:13" ht="15" x14ac:dyDescent="0.35">
      <c r="A343" s="241" t="s">
        <v>256</v>
      </c>
      <c r="B343" s="201" t="s">
        <v>233</v>
      </c>
      <c r="C343" s="231">
        <v>2008</v>
      </c>
      <c r="D343" s="232">
        <v>750</v>
      </c>
      <c r="E343" s="250">
        <v>6</v>
      </c>
      <c r="F343" s="234"/>
      <c r="G343" s="234" t="s">
        <v>1235</v>
      </c>
      <c r="H343" s="235" t="s">
        <v>254</v>
      </c>
      <c r="I343" s="236" t="s">
        <v>23</v>
      </c>
      <c r="J343" s="279">
        <v>0</v>
      </c>
      <c r="K343" s="238">
        <v>20136.521739130436</v>
      </c>
      <c r="L343" s="239">
        <f>IF(K343="","",K343*0.15)</f>
        <v>3020.4782608695655</v>
      </c>
      <c r="M343" s="240">
        <f>IF(K343="","",ROUND(L343+K343,0))</f>
        <v>23157</v>
      </c>
    </row>
    <row r="344" spans="1:13" ht="15" x14ac:dyDescent="0.35">
      <c r="A344" s="241" t="s">
        <v>256</v>
      </c>
      <c r="B344" s="201" t="s">
        <v>233</v>
      </c>
      <c r="C344" s="231">
        <v>2008</v>
      </c>
      <c r="D344" s="232" t="s">
        <v>258</v>
      </c>
      <c r="E344" s="250">
        <v>6</v>
      </c>
      <c r="F344" s="234"/>
      <c r="G344" s="234" t="s">
        <v>1235</v>
      </c>
      <c r="H344" s="235" t="s">
        <v>254</v>
      </c>
      <c r="I344" s="236" t="s">
        <v>23</v>
      </c>
      <c r="J344" s="279">
        <v>0</v>
      </c>
      <c r="K344" s="238">
        <v>48088.997999999992</v>
      </c>
      <c r="L344" s="239">
        <f>IF(K344="","",K344*0.15)</f>
        <v>7213.3496999999988</v>
      </c>
      <c r="M344" s="238">
        <f>IF(K344="","",ROUND(L344+K344,0))</f>
        <v>55302</v>
      </c>
    </row>
    <row r="345" spans="1:13" ht="15" x14ac:dyDescent="0.35">
      <c r="A345" s="241" t="s">
        <v>259</v>
      </c>
      <c r="B345" s="201" t="s">
        <v>233</v>
      </c>
      <c r="C345" s="231">
        <v>2008</v>
      </c>
      <c r="D345" s="232">
        <v>750</v>
      </c>
      <c r="E345" s="250">
        <v>6</v>
      </c>
      <c r="F345" s="234"/>
      <c r="G345" s="234" t="s">
        <v>1235</v>
      </c>
      <c r="H345" s="235" t="s">
        <v>254</v>
      </c>
      <c r="I345" s="236" t="s">
        <v>23</v>
      </c>
      <c r="J345" s="279">
        <v>0</v>
      </c>
      <c r="K345" s="238">
        <v>21063.478260869568</v>
      </c>
      <c r="L345" s="239">
        <f t="shared" si="11"/>
        <v>3159.521739130435</v>
      </c>
      <c r="M345" s="238">
        <f t="shared" si="12"/>
        <v>24223</v>
      </c>
    </row>
    <row r="346" spans="1:13" ht="15" x14ac:dyDescent="0.35">
      <c r="A346" s="230"/>
      <c r="B346" s="201" t="s">
        <v>23</v>
      </c>
      <c r="C346" s="231" t="s">
        <v>23</v>
      </c>
      <c r="D346" s="232" t="s">
        <v>23</v>
      </c>
      <c r="E346" s="250" t="s">
        <v>23</v>
      </c>
      <c r="F346" s="234"/>
      <c r="G346" s="234" t="s">
        <v>23</v>
      </c>
      <c r="H346" s="235" t="s">
        <v>23</v>
      </c>
      <c r="I346" s="236" t="s">
        <v>23</v>
      </c>
      <c r="J346" s="237" t="s">
        <v>23</v>
      </c>
      <c r="K346" s="238" t="s">
        <v>23</v>
      </c>
      <c r="L346" s="239" t="str">
        <f t="shared" si="11"/>
        <v/>
      </c>
      <c r="M346" s="240" t="str">
        <f t="shared" si="12"/>
        <v/>
      </c>
    </row>
    <row r="347" spans="1:13" ht="15" x14ac:dyDescent="0.35">
      <c r="A347" s="283" t="s">
        <v>260</v>
      </c>
      <c r="B347" s="201"/>
      <c r="C347" s="275"/>
      <c r="D347" s="276"/>
      <c r="E347" s="275"/>
      <c r="F347" s="278"/>
      <c r="G347" s="234"/>
      <c r="H347" s="235"/>
      <c r="I347" s="236" t="s">
        <v>23</v>
      </c>
      <c r="J347" s="279"/>
      <c r="K347" s="238" t="s">
        <v>23</v>
      </c>
      <c r="L347" s="239" t="str">
        <f t="shared" si="11"/>
        <v/>
      </c>
      <c r="M347" s="240" t="str">
        <f t="shared" si="12"/>
        <v/>
      </c>
    </row>
    <row r="348" spans="1:13" ht="15" x14ac:dyDescent="0.35">
      <c r="A348" s="241" t="s">
        <v>261</v>
      </c>
      <c r="B348" s="201" t="s">
        <v>233</v>
      </c>
      <c r="C348" s="231">
        <v>0</v>
      </c>
      <c r="D348" s="232">
        <v>750</v>
      </c>
      <c r="E348" s="250">
        <v>6</v>
      </c>
      <c r="F348" s="234"/>
      <c r="G348" s="234"/>
      <c r="H348" s="235" t="s">
        <v>1236</v>
      </c>
      <c r="I348" s="236" t="s">
        <v>23</v>
      </c>
      <c r="J348" s="279">
        <v>0</v>
      </c>
      <c r="K348" s="238">
        <v>18860.869565217392</v>
      </c>
      <c r="L348" s="239">
        <f t="shared" si="11"/>
        <v>2829.1304347826085</v>
      </c>
      <c r="M348" s="240">
        <f t="shared" si="12"/>
        <v>21690</v>
      </c>
    </row>
    <row r="349" spans="1:13" ht="15" x14ac:dyDescent="0.35">
      <c r="A349" s="283" t="s">
        <v>264</v>
      </c>
      <c r="B349" s="201"/>
      <c r="C349" s="275"/>
      <c r="D349" s="276"/>
      <c r="E349" s="275"/>
      <c r="F349" s="278"/>
      <c r="G349" s="234" t="s">
        <v>23</v>
      </c>
      <c r="H349" s="235" t="s">
        <v>23</v>
      </c>
      <c r="I349" s="236" t="s">
        <v>23</v>
      </c>
      <c r="J349" s="279"/>
      <c r="K349" s="238" t="s">
        <v>23</v>
      </c>
      <c r="L349" s="239" t="str">
        <f t="shared" si="11"/>
        <v/>
      </c>
      <c r="M349" s="240" t="str">
        <f t="shared" si="12"/>
        <v/>
      </c>
    </row>
    <row r="350" spans="1:13" ht="15" x14ac:dyDescent="0.35">
      <c r="A350" s="241" t="s">
        <v>265</v>
      </c>
      <c r="B350" s="201" t="s">
        <v>233</v>
      </c>
      <c r="C350" s="231">
        <v>0</v>
      </c>
      <c r="D350" s="232">
        <v>750</v>
      </c>
      <c r="E350" s="250">
        <v>6</v>
      </c>
      <c r="F350" s="234"/>
      <c r="G350" s="234" t="s">
        <v>347</v>
      </c>
      <c r="H350" s="235" t="s">
        <v>263</v>
      </c>
      <c r="I350" s="236">
        <v>1981</v>
      </c>
      <c r="J350" s="237">
        <v>0</v>
      </c>
      <c r="K350" s="238">
        <v>5417.3913043478269</v>
      </c>
      <c r="L350" s="239">
        <f t="shared" si="11"/>
        <v>812.60869565217399</v>
      </c>
      <c r="M350" s="240">
        <f t="shared" si="12"/>
        <v>6230</v>
      </c>
    </row>
    <row r="351" spans="1:13" ht="15" x14ac:dyDescent="0.35">
      <c r="A351" s="241" t="s">
        <v>266</v>
      </c>
      <c r="B351" s="201" t="s">
        <v>233</v>
      </c>
      <c r="C351" s="231">
        <v>0</v>
      </c>
      <c r="D351" s="232">
        <v>750</v>
      </c>
      <c r="E351" s="250">
        <v>6</v>
      </c>
      <c r="F351" s="234"/>
      <c r="G351" s="234" t="s">
        <v>1235</v>
      </c>
      <c r="H351" s="235" t="s">
        <v>263</v>
      </c>
      <c r="I351" s="236">
        <v>1495</v>
      </c>
      <c r="J351" s="237">
        <v>0</v>
      </c>
      <c r="K351" s="238">
        <v>4213.913043478261</v>
      </c>
      <c r="L351" s="239">
        <f t="shared" si="11"/>
        <v>632.08695652173913</v>
      </c>
      <c r="M351" s="240">
        <f t="shared" si="12"/>
        <v>4846</v>
      </c>
    </row>
    <row r="352" spans="1:13" ht="15" x14ac:dyDescent="0.35">
      <c r="A352" s="241" t="s">
        <v>267</v>
      </c>
      <c r="B352" s="201" t="s">
        <v>233</v>
      </c>
      <c r="C352" s="231">
        <v>2010</v>
      </c>
      <c r="D352" s="232">
        <v>750</v>
      </c>
      <c r="E352" s="250">
        <v>6</v>
      </c>
      <c r="F352" s="234"/>
      <c r="G352" s="234" t="s">
        <v>347</v>
      </c>
      <c r="H352" s="235" t="s">
        <v>263</v>
      </c>
      <c r="I352" s="236" t="s">
        <v>23</v>
      </c>
      <c r="J352" s="237">
        <v>0</v>
      </c>
      <c r="K352" s="238">
        <v>12398.260869565218</v>
      </c>
      <c r="L352" s="239">
        <f>IF(K352="","",K352*0.15)</f>
        <v>1859.7391304347825</v>
      </c>
      <c r="M352" s="238">
        <f>IF(K352="","",ROUND(L352+K352,0))</f>
        <v>14258</v>
      </c>
    </row>
    <row r="353" spans="1:13" ht="15" x14ac:dyDescent="0.35">
      <c r="A353" s="241" t="s">
        <v>266</v>
      </c>
      <c r="B353" s="201" t="s">
        <v>233</v>
      </c>
      <c r="C353" s="231">
        <v>0</v>
      </c>
      <c r="D353" s="232">
        <v>750</v>
      </c>
      <c r="E353" s="250">
        <v>6</v>
      </c>
      <c r="F353" s="234"/>
      <c r="G353" s="234" t="s">
        <v>1235</v>
      </c>
      <c r="H353" s="235" t="s">
        <v>263</v>
      </c>
      <c r="I353" s="236">
        <v>2025</v>
      </c>
      <c r="J353" s="237">
        <v>0</v>
      </c>
      <c r="K353" s="238">
        <v>5537.3913043478269</v>
      </c>
      <c r="L353" s="239">
        <f t="shared" si="11"/>
        <v>830.60869565217399</v>
      </c>
      <c r="M353" s="240">
        <f t="shared" si="12"/>
        <v>6368</v>
      </c>
    </row>
    <row r="354" spans="1:13" ht="15" x14ac:dyDescent="0.35">
      <c r="A354" s="230"/>
      <c r="B354" s="201" t="s">
        <v>23</v>
      </c>
      <c r="C354" s="231" t="s">
        <v>23</v>
      </c>
      <c r="D354" s="232" t="s">
        <v>23</v>
      </c>
      <c r="E354" s="250" t="s">
        <v>23</v>
      </c>
      <c r="F354" s="234"/>
      <c r="G354" s="234" t="s">
        <v>23</v>
      </c>
      <c r="H354" s="235" t="s">
        <v>23</v>
      </c>
      <c r="I354" s="236" t="s">
        <v>23</v>
      </c>
      <c r="J354" s="237" t="s">
        <v>23</v>
      </c>
      <c r="K354" s="238" t="s">
        <v>23</v>
      </c>
      <c r="L354" s="239" t="str">
        <f t="shared" si="11"/>
        <v/>
      </c>
      <c r="M354" s="240" t="str">
        <f t="shared" si="12"/>
        <v/>
      </c>
    </row>
    <row r="355" spans="1:13" ht="15" x14ac:dyDescent="0.35">
      <c r="A355" s="283" t="s">
        <v>268</v>
      </c>
      <c r="B355" s="201"/>
      <c r="C355" s="275"/>
      <c r="D355" s="276"/>
      <c r="E355" s="275"/>
      <c r="F355" s="278"/>
      <c r="G355" s="234" t="s">
        <v>23</v>
      </c>
      <c r="H355" s="235" t="s">
        <v>23</v>
      </c>
      <c r="I355" s="236" t="s">
        <v>23</v>
      </c>
      <c r="J355" s="279"/>
      <c r="K355" s="238" t="s">
        <v>23</v>
      </c>
      <c r="L355" s="239" t="str">
        <f t="shared" si="11"/>
        <v/>
      </c>
      <c r="M355" s="240" t="str">
        <f t="shared" si="12"/>
        <v/>
      </c>
    </row>
    <row r="356" spans="1:13" ht="15" x14ac:dyDescent="0.35">
      <c r="A356" s="241" t="s">
        <v>269</v>
      </c>
      <c r="B356" s="201" t="s">
        <v>233</v>
      </c>
      <c r="C356" s="231">
        <v>0</v>
      </c>
      <c r="D356" s="232">
        <v>750</v>
      </c>
      <c r="E356" s="250">
        <v>6</v>
      </c>
      <c r="F356" s="234"/>
      <c r="G356" s="234" t="s">
        <v>1235</v>
      </c>
      <c r="H356" s="235" t="s">
        <v>271</v>
      </c>
      <c r="I356" s="236">
        <v>5001</v>
      </c>
      <c r="J356" s="237">
        <v>0</v>
      </c>
      <c r="K356" s="238">
        <v>11133.913043478262</v>
      </c>
      <c r="L356" s="239">
        <f t="shared" si="11"/>
        <v>1670.0869565217392</v>
      </c>
      <c r="M356" s="240">
        <f t="shared" si="12"/>
        <v>12804</v>
      </c>
    </row>
    <row r="357" spans="1:13" ht="15" x14ac:dyDescent="0.35">
      <c r="A357" s="241" t="s">
        <v>269</v>
      </c>
      <c r="B357" s="201" t="s">
        <v>233</v>
      </c>
      <c r="C357" s="231">
        <v>1995</v>
      </c>
      <c r="D357" s="232">
        <v>750</v>
      </c>
      <c r="E357" s="250">
        <v>6</v>
      </c>
      <c r="F357" s="234"/>
      <c r="G357" s="234" t="s">
        <v>1235</v>
      </c>
      <c r="H357" s="235" t="s">
        <v>271</v>
      </c>
      <c r="I357" s="236" t="s">
        <v>23</v>
      </c>
      <c r="J357" s="237">
        <v>0</v>
      </c>
      <c r="K357" s="238">
        <v>40000</v>
      </c>
      <c r="L357" s="239">
        <f>IF(K357="","",K357*0.15)</f>
        <v>6000</v>
      </c>
      <c r="M357" s="238">
        <f>IF(K357="","",ROUND(L357+K357,0))</f>
        <v>46000</v>
      </c>
    </row>
    <row r="358" spans="1:13" ht="15" x14ac:dyDescent="0.35">
      <c r="A358" s="241" t="s">
        <v>272</v>
      </c>
      <c r="B358" s="201" t="s">
        <v>233</v>
      </c>
      <c r="C358" s="231"/>
      <c r="D358" s="232">
        <v>750</v>
      </c>
      <c r="E358" s="250">
        <v>6</v>
      </c>
      <c r="F358" s="234"/>
      <c r="G358" s="234" t="s">
        <v>1235</v>
      </c>
      <c r="H358" s="235" t="s">
        <v>271</v>
      </c>
      <c r="I358" s="236" t="s">
        <v>23</v>
      </c>
      <c r="J358" s="237">
        <v>0</v>
      </c>
      <c r="K358" s="238">
        <v>12353.04</v>
      </c>
      <c r="L358" s="239">
        <f>IF(K358="","",K358*0.15)</f>
        <v>1852.9560000000001</v>
      </c>
      <c r="M358" s="238">
        <f>IF(K358="","",ROUND(L358+K358,0))</f>
        <v>14206</v>
      </c>
    </row>
    <row r="359" spans="1:13" ht="15" x14ac:dyDescent="0.35">
      <c r="A359" s="241" t="s">
        <v>273</v>
      </c>
      <c r="B359" s="201" t="s">
        <v>233</v>
      </c>
      <c r="C359" s="231">
        <v>2008</v>
      </c>
      <c r="D359" s="232">
        <v>750</v>
      </c>
      <c r="E359" s="250">
        <v>6</v>
      </c>
      <c r="F359" s="234"/>
      <c r="G359" s="234" t="s">
        <v>1235</v>
      </c>
      <c r="H359" s="235" t="s">
        <v>271</v>
      </c>
      <c r="I359" s="236" t="s">
        <v>23</v>
      </c>
      <c r="J359" s="237">
        <v>0</v>
      </c>
      <c r="K359" s="238">
        <v>18656.521739130436</v>
      </c>
      <c r="L359" s="239">
        <f>IF(K359="","",K359*0.15)</f>
        <v>2798.4782608695655</v>
      </c>
      <c r="M359" s="238">
        <f>IF(K359="","",ROUND(L359+K359,0))</f>
        <v>21455</v>
      </c>
    </row>
    <row r="360" spans="1:13" ht="15" x14ac:dyDescent="0.35">
      <c r="A360" s="241" t="s">
        <v>274</v>
      </c>
      <c r="B360" s="201" t="s">
        <v>233</v>
      </c>
      <c r="C360" s="231">
        <v>2008</v>
      </c>
      <c r="D360" s="232">
        <v>750</v>
      </c>
      <c r="E360" s="250">
        <v>6</v>
      </c>
      <c r="F360" s="234"/>
      <c r="G360" s="234" t="s">
        <v>1235</v>
      </c>
      <c r="H360" s="235" t="s">
        <v>271</v>
      </c>
      <c r="I360" s="236" t="s">
        <v>23</v>
      </c>
      <c r="J360" s="237">
        <v>0</v>
      </c>
      <c r="K360" s="238">
        <v>60000</v>
      </c>
      <c r="L360" s="239">
        <f>IF(K360="","",K360*0.15)</f>
        <v>9000</v>
      </c>
      <c r="M360" s="238">
        <f>IF(K360="","",ROUND(L360+K360,0))</f>
        <v>69000</v>
      </c>
    </row>
    <row r="361" spans="1:13" ht="15" x14ac:dyDescent="0.35">
      <c r="A361" s="241" t="s">
        <v>275</v>
      </c>
      <c r="B361" s="201" t="s">
        <v>233</v>
      </c>
      <c r="C361" s="231">
        <v>2006</v>
      </c>
      <c r="D361" s="232">
        <v>750</v>
      </c>
      <c r="E361" s="250">
        <v>6</v>
      </c>
      <c r="F361" s="234"/>
      <c r="G361" s="234" t="s">
        <v>1235</v>
      </c>
      <c r="H361" s="235" t="s">
        <v>271</v>
      </c>
      <c r="I361" s="236" t="s">
        <v>23</v>
      </c>
      <c r="J361" s="237">
        <v>0</v>
      </c>
      <c r="K361" s="238">
        <v>116471.3</v>
      </c>
      <c r="L361" s="239">
        <f>IF(K361="","",K361*0.15)</f>
        <v>17470.695</v>
      </c>
      <c r="M361" s="238">
        <f>IF(K361="","",ROUND(L361+K361,0))</f>
        <v>133942</v>
      </c>
    </row>
    <row r="362" spans="1:13" ht="15" x14ac:dyDescent="0.35">
      <c r="A362" s="241" t="s">
        <v>276</v>
      </c>
      <c r="B362" s="201" t="s">
        <v>233</v>
      </c>
      <c r="C362" s="231">
        <v>0</v>
      </c>
      <c r="D362" s="232">
        <v>750</v>
      </c>
      <c r="E362" s="250">
        <v>6</v>
      </c>
      <c r="F362" s="234"/>
      <c r="G362" s="234" t="s">
        <v>1235</v>
      </c>
      <c r="H362" s="235" t="s">
        <v>271</v>
      </c>
      <c r="I362" s="236">
        <v>7961</v>
      </c>
      <c r="J362" s="237">
        <v>0</v>
      </c>
      <c r="K362" s="238">
        <v>17213.043478260872</v>
      </c>
      <c r="L362" s="239">
        <f t="shared" si="11"/>
        <v>2581.9565217391305</v>
      </c>
      <c r="M362" s="240">
        <f t="shared" si="12"/>
        <v>19795</v>
      </c>
    </row>
    <row r="363" spans="1:13" ht="15" x14ac:dyDescent="0.35">
      <c r="A363" s="230"/>
      <c r="B363" s="201"/>
      <c r="C363" s="231" t="s">
        <v>23</v>
      </c>
      <c r="D363" s="232" t="s">
        <v>23</v>
      </c>
      <c r="E363" s="250" t="s">
        <v>23</v>
      </c>
      <c r="F363" s="234"/>
      <c r="G363" s="234" t="s">
        <v>23</v>
      </c>
      <c r="H363" s="235" t="s">
        <v>23</v>
      </c>
      <c r="I363" s="236" t="s">
        <v>23</v>
      </c>
      <c r="J363" s="237" t="s">
        <v>23</v>
      </c>
      <c r="K363" s="238" t="s">
        <v>23</v>
      </c>
      <c r="L363" s="239" t="str">
        <f t="shared" si="11"/>
        <v/>
      </c>
      <c r="M363" s="240" t="str">
        <f t="shared" si="12"/>
        <v/>
      </c>
    </row>
    <row r="364" spans="1:13" ht="15" x14ac:dyDescent="0.35">
      <c r="A364" s="283" t="s">
        <v>278</v>
      </c>
      <c r="B364" s="201" t="s">
        <v>23</v>
      </c>
      <c r="C364" s="231" t="s">
        <v>23</v>
      </c>
      <c r="D364" s="232" t="s">
        <v>23</v>
      </c>
      <c r="E364" s="250" t="s">
        <v>23</v>
      </c>
      <c r="F364" s="234"/>
      <c r="G364" s="234" t="s">
        <v>23</v>
      </c>
      <c r="H364" s="235" t="s">
        <v>23</v>
      </c>
      <c r="I364" s="236" t="s">
        <v>23</v>
      </c>
      <c r="J364" s="237" t="s">
        <v>23</v>
      </c>
      <c r="K364" s="238" t="s">
        <v>23</v>
      </c>
      <c r="L364" s="239" t="str">
        <f t="shared" si="11"/>
        <v/>
      </c>
      <c r="M364" s="240" t="str">
        <f t="shared" si="12"/>
        <v/>
      </c>
    </row>
    <row r="365" spans="1:13" ht="15" x14ac:dyDescent="0.35">
      <c r="A365" s="241" t="s">
        <v>279</v>
      </c>
      <c r="B365" s="201" t="s">
        <v>233</v>
      </c>
      <c r="C365" s="231">
        <v>0</v>
      </c>
      <c r="D365" s="232">
        <v>750</v>
      </c>
      <c r="E365" s="250">
        <v>6</v>
      </c>
      <c r="F365" s="234"/>
      <c r="G365" s="234" t="s">
        <v>1235</v>
      </c>
      <c r="H365" s="235" t="s">
        <v>280</v>
      </c>
      <c r="I365" s="236">
        <v>1210.67</v>
      </c>
      <c r="J365" s="237">
        <v>0</v>
      </c>
      <c r="K365" s="238">
        <v>2538.2608695652175</v>
      </c>
      <c r="L365" s="239">
        <f t="shared" si="11"/>
        <v>380.73913043478262</v>
      </c>
      <c r="M365" s="240">
        <f t="shared" si="12"/>
        <v>2919</v>
      </c>
    </row>
    <row r="366" spans="1:13" ht="15" x14ac:dyDescent="0.35">
      <c r="A366" s="230"/>
      <c r="B366" s="201" t="s">
        <v>23</v>
      </c>
      <c r="C366" s="231" t="s">
        <v>23</v>
      </c>
      <c r="D366" s="232" t="s">
        <v>23</v>
      </c>
      <c r="E366" s="250" t="s">
        <v>23</v>
      </c>
      <c r="F366" s="234"/>
      <c r="G366" s="234" t="s">
        <v>23</v>
      </c>
      <c r="H366" s="235" t="s">
        <v>23</v>
      </c>
      <c r="I366" s="236" t="s">
        <v>23</v>
      </c>
      <c r="J366" s="237" t="s">
        <v>23</v>
      </c>
      <c r="K366" s="238" t="s">
        <v>23</v>
      </c>
      <c r="L366" s="239" t="str">
        <f t="shared" si="11"/>
        <v/>
      </c>
      <c r="M366" s="240" t="str">
        <f t="shared" si="12"/>
        <v/>
      </c>
    </row>
    <row r="367" spans="1:13" ht="15" x14ac:dyDescent="0.35">
      <c r="A367" s="230" t="s">
        <v>281</v>
      </c>
      <c r="B367" s="201"/>
      <c r="C367" s="231"/>
      <c r="D367" s="232"/>
      <c r="E367" s="250" t="s">
        <v>23</v>
      </c>
      <c r="F367" s="234"/>
      <c r="G367" s="234" t="s">
        <v>23</v>
      </c>
      <c r="H367" s="235" t="s">
        <v>23</v>
      </c>
      <c r="I367" s="236" t="s">
        <v>23</v>
      </c>
      <c r="J367" s="237" t="s">
        <v>23</v>
      </c>
      <c r="K367" s="238" t="s">
        <v>23</v>
      </c>
      <c r="L367" s="239" t="str">
        <f t="shared" si="11"/>
        <v/>
      </c>
      <c r="M367" s="240" t="str">
        <f t="shared" si="12"/>
        <v/>
      </c>
    </row>
    <row r="368" spans="1:13" ht="15" x14ac:dyDescent="0.35">
      <c r="A368" s="230" t="s">
        <v>282</v>
      </c>
      <c r="B368" s="201"/>
      <c r="C368" s="231"/>
      <c r="D368" s="232"/>
      <c r="E368" s="250"/>
      <c r="F368" s="234"/>
      <c r="G368" s="234"/>
      <c r="H368" s="235"/>
      <c r="I368" s="236" t="s">
        <v>23</v>
      </c>
      <c r="J368" s="237"/>
      <c r="K368" s="238" t="s">
        <v>23</v>
      </c>
      <c r="L368" s="239" t="str">
        <f t="shared" si="11"/>
        <v/>
      </c>
      <c r="M368" s="240" t="str">
        <f t="shared" si="12"/>
        <v/>
      </c>
    </row>
    <row r="369" spans="1:13" ht="15" x14ac:dyDescent="0.35">
      <c r="A369" s="230" t="s">
        <v>283</v>
      </c>
      <c r="B369" s="201"/>
      <c r="C369" s="231"/>
      <c r="D369" s="232"/>
      <c r="E369" s="250"/>
      <c r="F369" s="234"/>
      <c r="G369" s="234"/>
      <c r="H369" s="235"/>
      <c r="I369" s="236" t="s">
        <v>23</v>
      </c>
      <c r="J369" s="237"/>
      <c r="K369" s="238" t="s">
        <v>23</v>
      </c>
      <c r="L369" s="239" t="str">
        <f t="shared" si="11"/>
        <v/>
      </c>
      <c r="M369" s="240" t="str">
        <f t="shared" si="12"/>
        <v/>
      </c>
    </row>
    <row r="370" spans="1:13" ht="15" x14ac:dyDescent="0.35">
      <c r="A370" s="283" t="s">
        <v>284</v>
      </c>
      <c r="B370" s="201"/>
      <c r="C370" s="231"/>
      <c r="D370" s="232"/>
      <c r="E370" s="250"/>
      <c r="F370" s="234"/>
      <c r="G370" s="234"/>
      <c r="H370" s="235"/>
      <c r="I370" s="236" t="s">
        <v>23</v>
      </c>
      <c r="J370" s="237"/>
      <c r="K370" s="238" t="s">
        <v>23</v>
      </c>
      <c r="L370" s="239" t="str">
        <f t="shared" si="11"/>
        <v/>
      </c>
      <c r="M370" s="240" t="str">
        <f t="shared" si="12"/>
        <v/>
      </c>
    </row>
    <row r="371" spans="1:13" ht="15" x14ac:dyDescent="0.35">
      <c r="A371" s="241" t="s">
        <v>285</v>
      </c>
      <c r="B371" s="201" t="s">
        <v>233</v>
      </c>
      <c r="C371" s="231"/>
      <c r="D371" s="232">
        <v>750</v>
      </c>
      <c r="E371" s="250">
        <v>6</v>
      </c>
      <c r="F371" s="234"/>
      <c r="G371" s="234" t="s">
        <v>347</v>
      </c>
      <c r="H371" s="235"/>
      <c r="I371" s="236">
        <v>696.11</v>
      </c>
      <c r="J371" s="237">
        <v>0</v>
      </c>
      <c r="K371" s="238">
        <v>1060</v>
      </c>
      <c r="L371" s="239">
        <f t="shared" si="11"/>
        <v>159</v>
      </c>
      <c r="M371" s="240">
        <f t="shared" si="12"/>
        <v>1219</v>
      </c>
    </row>
    <row r="372" spans="1:13" ht="15" x14ac:dyDescent="0.35">
      <c r="A372" s="230"/>
      <c r="B372" s="201"/>
      <c r="C372" s="231"/>
      <c r="D372" s="232"/>
      <c r="E372" s="250"/>
      <c r="F372" s="234"/>
      <c r="G372" s="234"/>
      <c r="H372" s="235"/>
      <c r="I372" s="236" t="s">
        <v>23</v>
      </c>
      <c r="J372" s="237"/>
      <c r="K372" s="238" t="s">
        <v>23</v>
      </c>
      <c r="L372" s="239" t="str">
        <f t="shared" si="11"/>
        <v/>
      </c>
      <c r="M372" s="240" t="str">
        <f t="shared" si="12"/>
        <v/>
      </c>
    </row>
    <row r="373" spans="1:13" ht="15" x14ac:dyDescent="0.35">
      <c r="A373" s="230" t="s">
        <v>286</v>
      </c>
      <c r="B373" s="201" t="s">
        <v>23</v>
      </c>
      <c r="C373" s="231" t="s">
        <v>23</v>
      </c>
      <c r="D373" s="232" t="s">
        <v>23</v>
      </c>
      <c r="E373" s="250" t="s">
        <v>23</v>
      </c>
      <c r="F373" s="234"/>
      <c r="G373" s="234" t="s">
        <v>23</v>
      </c>
      <c r="H373" s="235" t="s">
        <v>23</v>
      </c>
      <c r="I373" s="236" t="s">
        <v>23</v>
      </c>
      <c r="J373" s="237" t="s">
        <v>23</v>
      </c>
      <c r="K373" s="238" t="s">
        <v>23</v>
      </c>
      <c r="L373" s="239" t="str">
        <f t="shared" si="11"/>
        <v/>
      </c>
      <c r="M373" s="240" t="str">
        <f t="shared" si="12"/>
        <v/>
      </c>
    </row>
    <row r="374" spans="1:13" ht="15" x14ac:dyDescent="0.35">
      <c r="A374" s="283" t="s">
        <v>287</v>
      </c>
      <c r="B374" s="201" t="s">
        <v>23</v>
      </c>
      <c r="C374" s="231" t="s">
        <v>23</v>
      </c>
      <c r="D374" s="232" t="s">
        <v>23</v>
      </c>
      <c r="E374" s="250" t="s">
        <v>23</v>
      </c>
      <c r="F374" s="234"/>
      <c r="G374" s="234" t="s">
        <v>23</v>
      </c>
      <c r="H374" s="235" t="s">
        <v>23</v>
      </c>
      <c r="I374" s="236" t="s">
        <v>23</v>
      </c>
      <c r="J374" s="237" t="s">
        <v>23</v>
      </c>
      <c r="K374" s="238" t="s">
        <v>23</v>
      </c>
      <c r="L374" s="239" t="str">
        <f t="shared" si="11"/>
        <v/>
      </c>
      <c r="M374" s="240" t="str">
        <f t="shared" si="12"/>
        <v/>
      </c>
    </row>
    <row r="375" spans="1:13" ht="15" x14ac:dyDescent="0.35">
      <c r="A375" s="241" t="s">
        <v>288</v>
      </c>
      <c r="B375" s="201" t="s">
        <v>233</v>
      </c>
      <c r="C375" s="231">
        <v>0</v>
      </c>
      <c r="D375" s="232">
        <v>750</v>
      </c>
      <c r="E375" s="250">
        <v>6</v>
      </c>
      <c r="F375" s="234"/>
      <c r="G375" s="234" t="s">
        <v>1237</v>
      </c>
      <c r="H375" s="235" t="s">
        <v>289</v>
      </c>
      <c r="I375" s="236">
        <v>215</v>
      </c>
      <c r="J375" s="237">
        <v>0</v>
      </c>
      <c r="K375" s="238">
        <v>804.34782608695662</v>
      </c>
      <c r="L375" s="239">
        <f t="shared" si="11"/>
        <v>120.65217391304348</v>
      </c>
      <c r="M375" s="240">
        <f t="shared" si="12"/>
        <v>925</v>
      </c>
    </row>
    <row r="376" spans="1:13" ht="15" x14ac:dyDescent="0.35">
      <c r="A376" s="241" t="s">
        <v>288</v>
      </c>
      <c r="B376" s="201" t="s">
        <v>233</v>
      </c>
      <c r="C376" s="231">
        <v>0</v>
      </c>
      <c r="D376" s="232">
        <v>200</v>
      </c>
      <c r="E376" s="250">
        <v>24</v>
      </c>
      <c r="F376" s="234"/>
      <c r="G376" s="234" t="s">
        <v>1237</v>
      </c>
      <c r="H376" s="235" t="s">
        <v>289</v>
      </c>
      <c r="I376" s="236" t="s">
        <v>23</v>
      </c>
      <c r="J376" s="237">
        <v>0</v>
      </c>
      <c r="K376" s="238">
        <v>248.69565217391306</v>
      </c>
      <c r="L376" s="239">
        <f t="shared" si="11"/>
        <v>37.304347826086961</v>
      </c>
      <c r="M376" s="240">
        <f t="shared" si="12"/>
        <v>286</v>
      </c>
    </row>
    <row r="377" spans="1:13" ht="15" x14ac:dyDescent="0.35">
      <c r="A377" s="241" t="s">
        <v>290</v>
      </c>
      <c r="B377" s="201" t="s">
        <v>233</v>
      </c>
      <c r="C377" s="231">
        <v>2021</v>
      </c>
      <c r="D377" s="232">
        <v>750</v>
      </c>
      <c r="E377" s="250">
        <v>6</v>
      </c>
      <c r="F377" s="234"/>
      <c r="G377" s="234" t="s">
        <v>1237</v>
      </c>
      <c r="H377" s="252" t="s">
        <v>289</v>
      </c>
      <c r="I377" s="236">
        <v>469.17</v>
      </c>
      <c r="J377" s="237">
        <v>0</v>
      </c>
      <c r="K377" s="238">
        <v>842.60869565217399</v>
      </c>
      <c r="L377" s="239">
        <f t="shared" si="11"/>
        <v>126.39130434782609</v>
      </c>
      <c r="M377" s="240">
        <f t="shared" si="12"/>
        <v>969</v>
      </c>
    </row>
    <row r="378" spans="1:13" ht="15" x14ac:dyDescent="0.35">
      <c r="A378" s="241" t="s">
        <v>292</v>
      </c>
      <c r="B378" s="201" t="s">
        <v>233</v>
      </c>
      <c r="C378" s="231"/>
      <c r="D378" s="232">
        <v>750</v>
      </c>
      <c r="E378" s="250">
        <v>6</v>
      </c>
      <c r="F378" s="234"/>
      <c r="G378" s="234" t="s">
        <v>1237</v>
      </c>
      <c r="H378" s="235" t="s">
        <v>289</v>
      </c>
      <c r="I378" s="236">
        <v>533.30425000000002</v>
      </c>
      <c r="J378" s="237">
        <v>0</v>
      </c>
      <c r="K378" s="238">
        <v>931.304347826087</v>
      </c>
      <c r="L378" s="239">
        <f t="shared" si="11"/>
        <v>139.69565217391303</v>
      </c>
      <c r="M378" s="240">
        <f t="shared" si="12"/>
        <v>1071</v>
      </c>
    </row>
    <row r="379" spans="1:13" ht="15" x14ac:dyDescent="0.35">
      <c r="A379" s="241" t="s">
        <v>294</v>
      </c>
      <c r="B379" s="201" t="s">
        <v>233</v>
      </c>
      <c r="C379" s="231">
        <v>0</v>
      </c>
      <c r="D379" s="232">
        <v>750</v>
      </c>
      <c r="E379" s="250">
        <v>6</v>
      </c>
      <c r="F379" s="234"/>
      <c r="G379" s="234" t="s">
        <v>1238</v>
      </c>
      <c r="H379" s="235" t="s">
        <v>289</v>
      </c>
      <c r="I379" s="236">
        <v>465</v>
      </c>
      <c r="J379" s="237">
        <v>0</v>
      </c>
      <c r="K379" s="238">
        <v>804.34782608695662</v>
      </c>
      <c r="L379" s="239">
        <f t="shared" si="11"/>
        <v>120.65217391304348</v>
      </c>
      <c r="M379" s="240">
        <f t="shared" si="12"/>
        <v>925</v>
      </c>
    </row>
    <row r="380" spans="1:13" ht="15" x14ac:dyDescent="0.35">
      <c r="A380" s="230"/>
      <c r="B380" s="201"/>
      <c r="C380" s="231"/>
      <c r="D380" s="232"/>
      <c r="E380" s="250"/>
      <c r="F380" s="234"/>
      <c r="G380" s="234" t="s">
        <v>23</v>
      </c>
      <c r="H380" s="235" t="s">
        <v>23</v>
      </c>
      <c r="I380" s="236" t="s">
        <v>23</v>
      </c>
      <c r="J380" s="237"/>
      <c r="K380" s="238" t="s">
        <v>23</v>
      </c>
      <c r="L380" s="239" t="str">
        <f t="shared" si="11"/>
        <v/>
      </c>
      <c r="M380" s="240" t="str">
        <f t="shared" si="12"/>
        <v/>
      </c>
    </row>
    <row r="381" spans="1:13" ht="15" x14ac:dyDescent="0.35">
      <c r="A381" s="230" t="s">
        <v>295</v>
      </c>
      <c r="B381" s="201" t="s">
        <v>23</v>
      </c>
      <c r="C381" s="231" t="s">
        <v>23</v>
      </c>
      <c r="D381" s="232" t="s">
        <v>23</v>
      </c>
      <c r="E381" s="250" t="s">
        <v>23</v>
      </c>
      <c r="F381" s="234"/>
      <c r="G381" s="234" t="s">
        <v>23</v>
      </c>
      <c r="H381" s="235" t="s">
        <v>23</v>
      </c>
      <c r="I381" s="236" t="s">
        <v>23</v>
      </c>
      <c r="J381" s="237" t="s">
        <v>23</v>
      </c>
      <c r="K381" s="238" t="s">
        <v>23</v>
      </c>
      <c r="L381" s="239" t="str">
        <f t="shared" si="11"/>
        <v/>
      </c>
      <c r="M381" s="240" t="str">
        <f t="shared" si="12"/>
        <v/>
      </c>
    </row>
    <row r="382" spans="1:13" ht="15" x14ac:dyDescent="0.35">
      <c r="A382" s="290" t="s">
        <v>296</v>
      </c>
      <c r="B382" s="201" t="s">
        <v>23</v>
      </c>
      <c r="C382" s="231" t="s">
        <v>23</v>
      </c>
      <c r="D382" s="232" t="s">
        <v>23</v>
      </c>
      <c r="E382" s="250" t="s">
        <v>23</v>
      </c>
      <c r="F382" s="234"/>
      <c r="G382" s="234" t="s">
        <v>23</v>
      </c>
      <c r="H382" s="235" t="s">
        <v>23</v>
      </c>
      <c r="I382" s="236" t="s">
        <v>23</v>
      </c>
      <c r="J382" s="237" t="s">
        <v>23</v>
      </c>
      <c r="K382" s="238" t="s">
        <v>23</v>
      </c>
      <c r="L382" s="239" t="str">
        <f t="shared" si="11"/>
        <v/>
      </c>
      <c r="M382" s="240" t="str">
        <f t="shared" si="12"/>
        <v/>
      </c>
    </row>
    <row r="383" spans="1:13" ht="15" x14ac:dyDescent="0.35">
      <c r="A383" s="241" t="s">
        <v>297</v>
      </c>
      <c r="B383" s="201" t="s">
        <v>233</v>
      </c>
      <c r="C383" s="231">
        <v>0</v>
      </c>
      <c r="D383" s="232">
        <v>750</v>
      </c>
      <c r="E383" s="250">
        <v>6</v>
      </c>
      <c r="F383" s="234"/>
      <c r="G383" s="234" t="s">
        <v>1239</v>
      </c>
      <c r="H383" s="235" t="s">
        <v>298</v>
      </c>
      <c r="I383" s="236">
        <v>600</v>
      </c>
      <c r="J383" s="237">
        <v>0</v>
      </c>
      <c r="K383" s="238">
        <v>1094.7826086956522</v>
      </c>
      <c r="L383" s="239">
        <f t="shared" si="11"/>
        <v>164.21739130434784</v>
      </c>
      <c r="M383" s="240">
        <f t="shared" si="12"/>
        <v>1259</v>
      </c>
    </row>
    <row r="384" spans="1:13" ht="15" x14ac:dyDescent="0.35">
      <c r="A384" s="241" t="s">
        <v>297</v>
      </c>
      <c r="B384" s="201" t="s">
        <v>233</v>
      </c>
      <c r="C384" s="231">
        <v>0</v>
      </c>
      <c r="D384" s="232">
        <v>750</v>
      </c>
      <c r="E384" s="250">
        <v>6</v>
      </c>
      <c r="F384" s="234"/>
      <c r="G384" s="234" t="s">
        <v>1239</v>
      </c>
      <c r="H384" s="235" t="s">
        <v>298</v>
      </c>
      <c r="I384" s="236">
        <v>504</v>
      </c>
      <c r="J384" s="237">
        <v>0</v>
      </c>
      <c r="K384" s="238">
        <v>1159.1304347826087</v>
      </c>
      <c r="L384" s="239">
        <f t="shared" si="11"/>
        <v>173.86956521739131</v>
      </c>
      <c r="M384" s="240">
        <f t="shared" si="12"/>
        <v>1333</v>
      </c>
    </row>
    <row r="385" spans="1:13" ht="15" x14ac:dyDescent="0.35">
      <c r="A385" s="230" t="s">
        <v>299</v>
      </c>
      <c r="B385" s="201" t="s">
        <v>23</v>
      </c>
      <c r="C385" s="231" t="s">
        <v>23</v>
      </c>
      <c r="D385" s="232" t="s">
        <v>23</v>
      </c>
      <c r="E385" s="250" t="s">
        <v>23</v>
      </c>
      <c r="F385" s="234"/>
      <c r="G385" s="234" t="s">
        <v>23</v>
      </c>
      <c r="H385" s="235" t="s">
        <v>23</v>
      </c>
      <c r="I385" s="236" t="s">
        <v>23</v>
      </c>
      <c r="J385" s="237" t="s">
        <v>23</v>
      </c>
      <c r="K385" s="238" t="s">
        <v>23</v>
      </c>
      <c r="L385" s="239" t="str">
        <f t="shared" si="11"/>
        <v/>
      </c>
      <c r="M385" s="240" t="str">
        <f t="shared" si="12"/>
        <v/>
      </c>
    </row>
    <row r="386" spans="1:13" ht="15" x14ac:dyDescent="0.35">
      <c r="A386" s="290" t="s">
        <v>300</v>
      </c>
      <c r="B386" s="201" t="s">
        <v>23</v>
      </c>
      <c r="C386" s="231" t="s">
        <v>23</v>
      </c>
      <c r="D386" s="232" t="s">
        <v>23</v>
      </c>
      <c r="E386" s="250" t="s">
        <v>23</v>
      </c>
      <c r="F386" s="234"/>
      <c r="G386" s="234" t="s">
        <v>23</v>
      </c>
      <c r="H386" s="235" t="s">
        <v>23</v>
      </c>
      <c r="I386" s="236" t="s">
        <v>23</v>
      </c>
      <c r="J386" s="237" t="s">
        <v>23</v>
      </c>
      <c r="K386" s="238" t="s">
        <v>23</v>
      </c>
      <c r="L386" s="239" t="str">
        <f t="shared" si="11"/>
        <v/>
      </c>
      <c r="M386" s="240" t="str">
        <f t="shared" si="12"/>
        <v/>
      </c>
    </row>
    <row r="387" spans="1:13" ht="15" x14ac:dyDescent="0.35">
      <c r="A387" s="241" t="s">
        <v>301</v>
      </c>
      <c r="B387" s="201" t="s">
        <v>233</v>
      </c>
      <c r="C387" s="231">
        <v>0</v>
      </c>
      <c r="D387" s="232">
        <v>750</v>
      </c>
      <c r="E387" s="250">
        <v>6</v>
      </c>
      <c r="F387" s="234"/>
      <c r="G387" s="234" t="s">
        <v>1239</v>
      </c>
      <c r="H387" s="235" t="s">
        <v>302</v>
      </c>
      <c r="I387" s="236">
        <v>461.68</v>
      </c>
      <c r="J387" s="237">
        <v>0</v>
      </c>
      <c r="K387" s="238">
        <v>824.34782608695662</v>
      </c>
      <c r="L387" s="239">
        <f t="shared" si="11"/>
        <v>123.65217391304348</v>
      </c>
      <c r="M387" s="240">
        <f t="shared" si="12"/>
        <v>948</v>
      </c>
    </row>
    <row r="388" spans="1:13" ht="15" x14ac:dyDescent="0.35">
      <c r="A388" s="241" t="s">
        <v>303</v>
      </c>
      <c r="B388" s="201" t="s">
        <v>233</v>
      </c>
      <c r="C388" s="231">
        <v>0</v>
      </c>
      <c r="D388" s="232">
        <v>750</v>
      </c>
      <c r="E388" s="250">
        <v>6</v>
      </c>
      <c r="F388" s="234"/>
      <c r="G388" s="234" t="s">
        <v>1239</v>
      </c>
      <c r="H388" s="235" t="s">
        <v>302</v>
      </c>
      <c r="I388" s="236">
        <v>385</v>
      </c>
      <c r="J388" s="237">
        <v>0</v>
      </c>
      <c r="K388" s="238">
        <v>824.34782608695662</v>
      </c>
      <c r="L388" s="239">
        <f t="shared" si="11"/>
        <v>123.65217391304348</v>
      </c>
      <c r="M388" s="240">
        <f t="shared" si="12"/>
        <v>948</v>
      </c>
    </row>
    <row r="389" spans="1:13" ht="15" x14ac:dyDescent="0.35">
      <c r="A389" s="230" t="s">
        <v>304</v>
      </c>
      <c r="B389" s="201" t="s">
        <v>23</v>
      </c>
      <c r="C389" s="231" t="s">
        <v>23</v>
      </c>
      <c r="D389" s="232" t="s">
        <v>23</v>
      </c>
      <c r="E389" s="250" t="s">
        <v>23</v>
      </c>
      <c r="F389" s="234"/>
      <c r="G389" s="234" t="s">
        <v>23</v>
      </c>
      <c r="H389" s="235" t="s">
        <v>23</v>
      </c>
      <c r="I389" s="236" t="s">
        <v>23</v>
      </c>
      <c r="J389" s="237" t="s">
        <v>23</v>
      </c>
      <c r="K389" s="238" t="s">
        <v>23</v>
      </c>
      <c r="L389" s="239" t="str">
        <f t="shared" si="11"/>
        <v/>
      </c>
      <c r="M389" s="240" t="str">
        <f t="shared" si="12"/>
        <v/>
      </c>
    </row>
    <row r="390" spans="1:13" ht="15" x14ac:dyDescent="0.35">
      <c r="A390" s="230" t="s">
        <v>299</v>
      </c>
      <c r="B390" s="201"/>
      <c r="C390" s="231" t="s">
        <v>23</v>
      </c>
      <c r="D390" s="232" t="s">
        <v>23</v>
      </c>
      <c r="E390" s="250" t="s">
        <v>23</v>
      </c>
      <c r="F390" s="234"/>
      <c r="G390" s="234" t="s">
        <v>23</v>
      </c>
      <c r="H390" s="235" t="s">
        <v>23</v>
      </c>
      <c r="I390" s="236" t="s">
        <v>23</v>
      </c>
      <c r="J390" s="237" t="s">
        <v>23</v>
      </c>
      <c r="K390" s="238" t="s">
        <v>23</v>
      </c>
      <c r="L390" s="239" t="str">
        <f t="shared" si="11"/>
        <v/>
      </c>
      <c r="M390" s="240" t="str">
        <f t="shared" si="12"/>
        <v/>
      </c>
    </row>
    <row r="391" spans="1:13" ht="15" x14ac:dyDescent="0.35">
      <c r="A391" s="241" t="s">
        <v>305</v>
      </c>
      <c r="B391" s="201" t="s">
        <v>233</v>
      </c>
      <c r="C391" s="231">
        <v>0</v>
      </c>
      <c r="D391" s="232">
        <v>750</v>
      </c>
      <c r="E391" s="250">
        <v>6</v>
      </c>
      <c r="F391" s="234"/>
      <c r="G391" s="234"/>
      <c r="H391" s="235" t="s">
        <v>307</v>
      </c>
      <c r="I391" s="236">
        <v>160</v>
      </c>
      <c r="J391" s="237">
        <v>0</v>
      </c>
      <c r="K391" s="238">
        <v>569.56521739130437</v>
      </c>
      <c r="L391" s="239">
        <f t="shared" si="11"/>
        <v>85.434782608695656</v>
      </c>
      <c r="M391" s="240">
        <f t="shared" si="12"/>
        <v>655</v>
      </c>
    </row>
    <row r="392" spans="1:13" ht="15" x14ac:dyDescent="0.35">
      <c r="A392" s="241" t="s">
        <v>308</v>
      </c>
      <c r="B392" s="201" t="s">
        <v>233</v>
      </c>
      <c r="C392" s="231">
        <v>0</v>
      </c>
      <c r="D392" s="232">
        <v>750</v>
      </c>
      <c r="E392" s="250">
        <v>6</v>
      </c>
      <c r="F392" s="234"/>
      <c r="G392" s="234"/>
      <c r="H392" s="235" t="s">
        <v>307</v>
      </c>
      <c r="I392" s="236">
        <v>160</v>
      </c>
      <c r="J392" s="237">
        <v>0</v>
      </c>
      <c r="K392" s="238">
        <v>557.39130434782612</v>
      </c>
      <c r="L392" s="239">
        <f t="shared" si="11"/>
        <v>83.608695652173921</v>
      </c>
      <c r="M392" s="240">
        <f t="shared" si="12"/>
        <v>641</v>
      </c>
    </row>
    <row r="393" spans="1:13" ht="15" x14ac:dyDescent="0.35">
      <c r="A393" s="241" t="s">
        <v>310</v>
      </c>
      <c r="B393" s="201" t="s">
        <v>233</v>
      </c>
      <c r="C393" s="231">
        <v>0</v>
      </c>
      <c r="D393" s="232">
        <v>750</v>
      </c>
      <c r="E393" s="250">
        <v>6</v>
      </c>
      <c r="F393" s="234"/>
      <c r="G393" s="234"/>
      <c r="H393" s="235" t="s">
        <v>307</v>
      </c>
      <c r="I393" s="236">
        <v>160</v>
      </c>
      <c r="J393" s="237">
        <v>0</v>
      </c>
      <c r="K393" s="238">
        <v>569.56521739130437</v>
      </c>
      <c r="L393" s="239">
        <f t="shared" si="11"/>
        <v>85.434782608695656</v>
      </c>
      <c r="M393" s="240">
        <f t="shared" si="12"/>
        <v>655</v>
      </c>
    </row>
    <row r="394" spans="1:13" ht="15" x14ac:dyDescent="0.35">
      <c r="A394" s="241" t="s">
        <v>312</v>
      </c>
      <c r="B394" s="201" t="s">
        <v>233</v>
      </c>
      <c r="C394" s="231">
        <v>0</v>
      </c>
      <c r="D394" s="232">
        <v>750</v>
      </c>
      <c r="E394" s="250">
        <v>6</v>
      </c>
      <c r="F394" s="234"/>
      <c r="G394" s="234"/>
      <c r="H394" s="235" t="s">
        <v>314</v>
      </c>
      <c r="I394" s="236">
        <v>150</v>
      </c>
      <c r="J394" s="237">
        <v>0</v>
      </c>
      <c r="K394" s="238">
        <v>578.26086956521749</v>
      </c>
      <c r="L394" s="239">
        <f t="shared" si="11"/>
        <v>86.739130434782624</v>
      </c>
      <c r="M394" s="240">
        <f t="shared" si="12"/>
        <v>665</v>
      </c>
    </row>
    <row r="395" spans="1:13" ht="15" x14ac:dyDescent="0.35">
      <c r="A395" s="241" t="s">
        <v>315</v>
      </c>
      <c r="B395" s="201" t="s">
        <v>233</v>
      </c>
      <c r="C395" s="231">
        <v>0</v>
      </c>
      <c r="D395" s="232">
        <v>750</v>
      </c>
      <c r="E395" s="250">
        <v>12</v>
      </c>
      <c r="F395" s="234"/>
      <c r="G395" s="234" t="s">
        <v>347</v>
      </c>
      <c r="H395" s="235" t="s">
        <v>317</v>
      </c>
      <c r="I395" s="236">
        <v>191.25</v>
      </c>
      <c r="J395" s="237">
        <v>15</v>
      </c>
      <c r="K395" s="238">
        <v>416.52173913043481</v>
      </c>
      <c r="L395" s="239">
        <f t="shared" si="11"/>
        <v>62.478260869565219</v>
      </c>
      <c r="M395" s="240">
        <f t="shared" si="12"/>
        <v>479</v>
      </c>
    </row>
    <row r="396" spans="1:13" ht="15" x14ac:dyDescent="0.35">
      <c r="A396" s="241" t="s">
        <v>318</v>
      </c>
      <c r="B396" s="201" t="s">
        <v>233</v>
      </c>
      <c r="C396" s="231">
        <v>0</v>
      </c>
      <c r="D396" s="232">
        <v>750</v>
      </c>
      <c r="E396" s="250">
        <v>12</v>
      </c>
      <c r="F396" s="234"/>
      <c r="G396" s="234"/>
      <c r="H396" s="235" t="s">
        <v>317</v>
      </c>
      <c r="I396" s="236">
        <v>191.25</v>
      </c>
      <c r="J396" s="237">
        <v>15</v>
      </c>
      <c r="K396" s="238">
        <v>416.52173913043481</v>
      </c>
      <c r="L396" s="239">
        <f t="shared" si="11"/>
        <v>62.478260869565219</v>
      </c>
      <c r="M396" s="240">
        <f t="shared" si="12"/>
        <v>479</v>
      </c>
    </row>
    <row r="397" spans="1:13" ht="15" x14ac:dyDescent="0.35">
      <c r="A397" s="283" t="s">
        <v>320</v>
      </c>
      <c r="B397" s="201"/>
      <c r="C397" s="231" t="s">
        <v>23</v>
      </c>
      <c r="D397" s="232" t="s">
        <v>23</v>
      </c>
      <c r="E397" s="250" t="s">
        <v>23</v>
      </c>
      <c r="F397" s="234"/>
      <c r="G397" s="234" t="s">
        <v>23</v>
      </c>
      <c r="H397" s="235" t="s">
        <v>23</v>
      </c>
      <c r="I397" s="236" t="s">
        <v>23</v>
      </c>
      <c r="J397" s="237" t="s">
        <v>23</v>
      </c>
      <c r="K397" s="238" t="s">
        <v>23</v>
      </c>
      <c r="L397" s="239" t="str">
        <f t="shared" si="11"/>
        <v/>
      </c>
      <c r="M397" s="240" t="str">
        <f t="shared" si="12"/>
        <v/>
      </c>
    </row>
    <row r="398" spans="1:13" ht="15" x14ac:dyDescent="0.35">
      <c r="A398" s="241" t="s">
        <v>321</v>
      </c>
      <c r="B398" s="201" t="s">
        <v>233</v>
      </c>
      <c r="C398" s="231">
        <v>0</v>
      </c>
      <c r="D398" s="232">
        <v>750</v>
      </c>
      <c r="E398" s="250">
        <v>6</v>
      </c>
      <c r="F398" s="234"/>
      <c r="G398" s="234" t="s">
        <v>23</v>
      </c>
      <c r="H398" s="235" t="s">
        <v>307</v>
      </c>
      <c r="I398" s="236" t="s">
        <v>23</v>
      </c>
      <c r="J398" s="237">
        <v>0</v>
      </c>
      <c r="K398" s="238">
        <v>230.43</v>
      </c>
      <c r="L398" s="239">
        <f t="shared" si="11"/>
        <v>34.564500000000002</v>
      </c>
      <c r="M398" s="240">
        <f t="shared" si="12"/>
        <v>265</v>
      </c>
    </row>
    <row r="399" spans="1:13" ht="15" x14ac:dyDescent="0.35">
      <c r="A399" s="241" t="s">
        <v>323</v>
      </c>
      <c r="B399" s="201" t="s">
        <v>233</v>
      </c>
      <c r="C399" s="231">
        <v>0</v>
      </c>
      <c r="D399" s="232">
        <v>750</v>
      </c>
      <c r="E399" s="250">
        <v>6</v>
      </c>
      <c r="F399" s="234"/>
      <c r="G399" s="234" t="s">
        <v>23</v>
      </c>
      <c r="H399" s="235" t="s">
        <v>307</v>
      </c>
      <c r="I399" s="236" t="s">
        <v>23</v>
      </c>
      <c r="J399" s="237">
        <v>0</v>
      </c>
      <c r="K399" s="238">
        <v>230.43</v>
      </c>
      <c r="L399" s="239">
        <f t="shared" si="11"/>
        <v>34.564500000000002</v>
      </c>
      <c r="M399" s="240">
        <f t="shared" si="12"/>
        <v>265</v>
      </c>
    </row>
    <row r="400" spans="1:13" ht="15" x14ac:dyDescent="0.35">
      <c r="A400" s="230" t="s">
        <v>325</v>
      </c>
      <c r="B400" s="201" t="s">
        <v>23</v>
      </c>
      <c r="C400" s="231" t="s">
        <v>23</v>
      </c>
      <c r="D400" s="232" t="s">
        <v>23</v>
      </c>
      <c r="E400" s="250" t="s">
        <v>23</v>
      </c>
      <c r="F400" s="234"/>
      <c r="G400" s="234" t="s">
        <v>23</v>
      </c>
      <c r="H400" s="235" t="s">
        <v>23</v>
      </c>
      <c r="I400" s="236" t="s">
        <v>23</v>
      </c>
      <c r="J400" s="237" t="s">
        <v>23</v>
      </c>
      <c r="K400" s="238" t="s">
        <v>23</v>
      </c>
      <c r="L400" s="239" t="str">
        <f t="shared" ref="L400:L471" si="13">IF(K400="","",K400*0.15)</f>
        <v/>
      </c>
      <c r="M400" s="240" t="str">
        <f t="shared" ref="M400:M471" si="14">IF(K400="","",ROUND(L400+K400,0))</f>
        <v/>
      </c>
    </row>
    <row r="401" spans="1:13" ht="15" x14ac:dyDescent="0.35">
      <c r="A401" s="241" t="s">
        <v>326</v>
      </c>
      <c r="B401" s="201">
        <v>0</v>
      </c>
      <c r="C401" s="231">
        <v>0</v>
      </c>
      <c r="D401" s="232">
        <v>750</v>
      </c>
      <c r="E401" s="250">
        <v>12</v>
      </c>
      <c r="F401" s="234"/>
      <c r="G401" s="234" t="s">
        <v>23</v>
      </c>
      <c r="H401" s="235" t="s">
        <v>328</v>
      </c>
      <c r="I401" s="236" t="s">
        <v>23</v>
      </c>
      <c r="J401" s="237">
        <v>15</v>
      </c>
      <c r="K401" s="238">
        <v>198.2608695652174</v>
      </c>
      <c r="L401" s="239">
        <f t="shared" si="13"/>
        <v>29.739130434782609</v>
      </c>
      <c r="M401" s="240">
        <f t="shared" si="14"/>
        <v>228</v>
      </c>
    </row>
    <row r="402" spans="1:13" ht="15" x14ac:dyDescent="0.35">
      <c r="A402" s="241" t="s">
        <v>329</v>
      </c>
      <c r="B402" s="201">
        <v>0</v>
      </c>
      <c r="C402" s="231">
        <v>0</v>
      </c>
      <c r="D402" s="232">
        <v>750</v>
      </c>
      <c r="E402" s="250">
        <v>12</v>
      </c>
      <c r="F402" s="234"/>
      <c r="G402" s="234" t="s">
        <v>23</v>
      </c>
      <c r="H402" s="235" t="s">
        <v>328</v>
      </c>
      <c r="I402" s="236">
        <v>79</v>
      </c>
      <c r="J402" s="237">
        <v>15</v>
      </c>
      <c r="K402" s="238">
        <v>198.2608695652174</v>
      </c>
      <c r="L402" s="239">
        <f t="shared" si="13"/>
        <v>29.739130434782609</v>
      </c>
      <c r="M402" s="240">
        <f t="shared" si="14"/>
        <v>228</v>
      </c>
    </row>
    <row r="403" spans="1:13" ht="15" x14ac:dyDescent="0.35">
      <c r="A403" s="230"/>
      <c r="B403" s="201"/>
      <c r="C403" s="231"/>
      <c r="D403" s="232"/>
      <c r="E403" s="250"/>
      <c r="F403" s="234"/>
      <c r="G403" s="234" t="s">
        <v>23</v>
      </c>
      <c r="H403" s="235" t="s">
        <v>23</v>
      </c>
      <c r="I403" s="236" t="s">
        <v>23</v>
      </c>
      <c r="J403" s="237"/>
      <c r="K403" s="238" t="s">
        <v>23</v>
      </c>
      <c r="L403" s="239" t="str">
        <f t="shared" si="13"/>
        <v/>
      </c>
      <c r="M403" s="240" t="str">
        <f t="shared" si="14"/>
        <v/>
      </c>
    </row>
    <row r="404" spans="1:13" ht="15" x14ac:dyDescent="0.35">
      <c r="A404" s="230" t="s">
        <v>330</v>
      </c>
      <c r="B404" s="201" t="s">
        <v>23</v>
      </c>
      <c r="C404" s="275" t="s">
        <v>23</v>
      </c>
      <c r="D404" s="276" t="s">
        <v>23</v>
      </c>
      <c r="E404" s="275" t="s">
        <v>23</v>
      </c>
      <c r="F404" s="278"/>
      <c r="G404" s="234" t="s">
        <v>23</v>
      </c>
      <c r="H404" s="235" t="s">
        <v>23</v>
      </c>
      <c r="I404" s="236" t="s">
        <v>23</v>
      </c>
      <c r="J404" s="279" t="s">
        <v>23</v>
      </c>
      <c r="K404" s="238" t="s">
        <v>23</v>
      </c>
      <c r="L404" s="239" t="str">
        <f t="shared" si="13"/>
        <v/>
      </c>
      <c r="M404" s="240" t="str">
        <f t="shared" si="14"/>
        <v/>
      </c>
    </row>
    <row r="405" spans="1:13" ht="15" x14ac:dyDescent="0.35">
      <c r="A405" s="230" t="s">
        <v>331</v>
      </c>
      <c r="B405" s="201" t="s">
        <v>23</v>
      </c>
      <c r="C405" s="231" t="s">
        <v>23</v>
      </c>
      <c r="D405" s="232" t="s">
        <v>23</v>
      </c>
      <c r="E405" s="250" t="s">
        <v>23</v>
      </c>
      <c r="F405" s="234"/>
      <c r="G405" s="234" t="s">
        <v>23</v>
      </c>
      <c r="H405" s="235" t="s">
        <v>23</v>
      </c>
      <c r="I405" s="236" t="s">
        <v>23</v>
      </c>
      <c r="J405" s="237" t="s">
        <v>23</v>
      </c>
      <c r="K405" s="238" t="s">
        <v>23</v>
      </c>
      <c r="L405" s="239" t="str">
        <f t="shared" si="13"/>
        <v/>
      </c>
      <c r="M405" s="240" t="str">
        <f t="shared" si="14"/>
        <v/>
      </c>
    </row>
    <row r="406" spans="1:13" ht="15" x14ac:dyDescent="0.35">
      <c r="A406" s="283" t="s">
        <v>332</v>
      </c>
      <c r="B406" s="201" t="s">
        <v>23</v>
      </c>
      <c r="C406" s="231" t="s">
        <v>23</v>
      </c>
      <c r="D406" s="232" t="s">
        <v>23</v>
      </c>
      <c r="E406" s="250" t="s">
        <v>23</v>
      </c>
      <c r="F406" s="234"/>
      <c r="G406" s="234" t="s">
        <v>23</v>
      </c>
      <c r="H406" s="235" t="s">
        <v>23</v>
      </c>
      <c r="I406" s="236" t="s">
        <v>23</v>
      </c>
      <c r="J406" s="237" t="s">
        <v>23</v>
      </c>
      <c r="K406" s="238" t="s">
        <v>23</v>
      </c>
      <c r="L406" s="239" t="str">
        <f t="shared" si="13"/>
        <v/>
      </c>
      <c r="M406" s="240" t="str">
        <f t="shared" si="14"/>
        <v/>
      </c>
    </row>
    <row r="407" spans="1:13" ht="15" x14ac:dyDescent="0.35">
      <c r="A407" s="241" t="s">
        <v>333</v>
      </c>
      <c r="B407" s="201" t="s">
        <v>334</v>
      </c>
      <c r="C407" s="231">
        <v>2021</v>
      </c>
      <c r="D407" s="232">
        <v>750</v>
      </c>
      <c r="E407" s="250">
        <v>6</v>
      </c>
      <c r="F407" s="234"/>
      <c r="G407" s="234" t="s">
        <v>1240</v>
      </c>
      <c r="H407" s="235" t="s">
        <v>175</v>
      </c>
      <c r="I407" s="236" t="s">
        <v>23</v>
      </c>
      <c r="J407" s="237">
        <v>0</v>
      </c>
      <c r="K407" s="238">
        <v>886.08695652173924</v>
      </c>
      <c r="L407" s="239">
        <f>IF(K407="","",K407*0.15)</f>
        <v>132.91304347826087</v>
      </c>
      <c r="M407" s="238">
        <f>IF(K407="","",ROUND(L407+K407,0))</f>
        <v>1019</v>
      </c>
    </row>
    <row r="408" spans="1:13" ht="15" x14ac:dyDescent="0.35">
      <c r="A408" s="241" t="s">
        <v>336</v>
      </c>
      <c r="B408" s="201" t="s">
        <v>334</v>
      </c>
      <c r="C408" s="231">
        <v>2021</v>
      </c>
      <c r="D408" s="232">
        <v>750</v>
      </c>
      <c r="E408" s="250">
        <v>12</v>
      </c>
      <c r="F408" s="234"/>
      <c r="G408" s="234" t="s">
        <v>337</v>
      </c>
      <c r="H408" s="235" t="s">
        <v>175</v>
      </c>
      <c r="I408" s="236" t="s">
        <v>23</v>
      </c>
      <c r="J408" s="237">
        <v>0</v>
      </c>
      <c r="K408" s="238">
        <v>1173.0434782608697</v>
      </c>
      <c r="L408" s="239">
        <f t="shared" si="13"/>
        <v>175.95652173913047</v>
      </c>
      <c r="M408" s="240">
        <f t="shared" si="14"/>
        <v>1349</v>
      </c>
    </row>
    <row r="409" spans="1:13" ht="15" x14ac:dyDescent="0.35">
      <c r="A409" s="241" t="s">
        <v>338</v>
      </c>
      <c r="B409" s="201" t="s">
        <v>334</v>
      </c>
      <c r="C409" s="231">
        <v>2021</v>
      </c>
      <c r="D409" s="232">
        <v>750</v>
      </c>
      <c r="E409" s="250">
        <v>12</v>
      </c>
      <c r="F409" s="234"/>
      <c r="G409" s="234" t="s">
        <v>339</v>
      </c>
      <c r="H409" s="235" t="s">
        <v>175</v>
      </c>
      <c r="I409" s="236" t="s">
        <v>23</v>
      </c>
      <c r="J409" s="237">
        <v>0</v>
      </c>
      <c r="K409" s="238">
        <v>978.26086956521749</v>
      </c>
      <c r="L409" s="239">
        <f t="shared" si="13"/>
        <v>146.73913043478262</v>
      </c>
      <c r="M409" s="240">
        <f t="shared" si="14"/>
        <v>1125</v>
      </c>
    </row>
    <row r="410" spans="1:13" ht="15" x14ac:dyDescent="0.35">
      <c r="A410" s="241" t="s">
        <v>340</v>
      </c>
      <c r="B410" s="201" t="s">
        <v>334</v>
      </c>
      <c r="C410" s="231">
        <v>2021</v>
      </c>
      <c r="D410" s="232">
        <v>750</v>
      </c>
      <c r="E410" s="250">
        <v>12</v>
      </c>
      <c r="F410" s="234"/>
      <c r="G410" s="251" t="s">
        <v>1241</v>
      </c>
      <c r="H410" s="252" t="s">
        <v>175</v>
      </c>
      <c r="I410" s="236" t="s">
        <v>23</v>
      </c>
      <c r="J410" s="237">
        <v>0</v>
      </c>
      <c r="K410" s="238">
        <v>760.00000000000011</v>
      </c>
      <c r="L410" s="239">
        <f t="shared" si="13"/>
        <v>114.00000000000001</v>
      </c>
      <c r="M410" s="240">
        <f t="shared" si="14"/>
        <v>874</v>
      </c>
    </row>
    <row r="411" spans="1:13" ht="15" x14ac:dyDescent="0.35">
      <c r="A411" s="241" t="s">
        <v>342</v>
      </c>
      <c r="B411" s="201" t="s">
        <v>334</v>
      </c>
      <c r="C411" s="231">
        <v>2022</v>
      </c>
      <c r="D411" s="232">
        <v>750</v>
      </c>
      <c r="E411" s="250">
        <v>12</v>
      </c>
      <c r="F411" s="234"/>
      <c r="G411" s="234" t="s">
        <v>1242</v>
      </c>
      <c r="H411" s="235" t="s">
        <v>175</v>
      </c>
      <c r="I411" s="236" t="s">
        <v>23</v>
      </c>
      <c r="J411" s="237">
        <v>0</v>
      </c>
      <c r="K411" s="238">
        <v>1267.8260869565217</v>
      </c>
      <c r="L411" s="239">
        <f>IF(K411="","",K411*0.15)</f>
        <v>190.17391304347825</v>
      </c>
      <c r="M411" s="238">
        <f>IF(K411="","",ROUND(L411+K411,0))</f>
        <v>1458</v>
      </c>
    </row>
    <row r="412" spans="1:13" ht="15" x14ac:dyDescent="0.35">
      <c r="A412" s="241" t="s">
        <v>343</v>
      </c>
      <c r="B412" s="201" t="s">
        <v>334</v>
      </c>
      <c r="C412" s="231">
        <v>2018</v>
      </c>
      <c r="D412" s="232">
        <v>750</v>
      </c>
      <c r="E412" s="250">
        <v>12</v>
      </c>
      <c r="F412" s="234"/>
      <c r="G412" s="234" t="s">
        <v>341</v>
      </c>
      <c r="H412" s="235" t="s">
        <v>175</v>
      </c>
      <c r="I412" s="236" t="s">
        <v>23</v>
      </c>
      <c r="J412" s="237">
        <v>0</v>
      </c>
      <c r="K412" s="238">
        <v>1137.3913043478262</v>
      </c>
      <c r="L412" s="239">
        <f t="shared" si="13"/>
        <v>170.60869565217394</v>
      </c>
      <c r="M412" s="240">
        <f t="shared" si="14"/>
        <v>1308</v>
      </c>
    </row>
    <row r="413" spans="1:13" ht="15" x14ac:dyDescent="0.35">
      <c r="A413" s="230"/>
      <c r="B413" s="201"/>
      <c r="C413" s="231"/>
      <c r="D413" s="232"/>
      <c r="E413" s="250"/>
      <c r="F413" s="234"/>
      <c r="G413" s="234" t="s">
        <v>23</v>
      </c>
      <c r="H413" s="235" t="s">
        <v>23</v>
      </c>
      <c r="I413" s="236" t="s">
        <v>23</v>
      </c>
      <c r="J413" s="237"/>
      <c r="K413" s="238" t="s">
        <v>23</v>
      </c>
      <c r="L413" s="239" t="str">
        <f t="shared" si="13"/>
        <v/>
      </c>
      <c r="M413" s="240" t="str">
        <f t="shared" si="14"/>
        <v/>
      </c>
    </row>
    <row r="414" spans="1:13" ht="15" x14ac:dyDescent="0.35">
      <c r="A414" s="230" t="s">
        <v>283</v>
      </c>
      <c r="B414" s="201" t="s">
        <v>23</v>
      </c>
      <c r="C414" s="231" t="s">
        <v>23</v>
      </c>
      <c r="D414" s="232" t="s">
        <v>23</v>
      </c>
      <c r="E414" s="250" t="s">
        <v>23</v>
      </c>
      <c r="F414" s="234"/>
      <c r="G414" s="234" t="s">
        <v>23</v>
      </c>
      <c r="H414" s="235" t="s">
        <v>23</v>
      </c>
      <c r="I414" s="236" t="s">
        <v>23</v>
      </c>
      <c r="J414" s="237" t="s">
        <v>23</v>
      </c>
      <c r="K414" s="238" t="s">
        <v>23</v>
      </c>
      <c r="L414" s="239" t="str">
        <f t="shared" si="13"/>
        <v/>
      </c>
      <c r="M414" s="240" t="str">
        <f t="shared" si="14"/>
        <v/>
      </c>
    </row>
    <row r="415" spans="1:13" ht="15" x14ac:dyDescent="0.35">
      <c r="A415" s="283" t="s">
        <v>344</v>
      </c>
      <c r="B415" s="201" t="s">
        <v>23</v>
      </c>
      <c r="C415" s="231" t="s">
        <v>23</v>
      </c>
      <c r="D415" s="232" t="s">
        <v>23</v>
      </c>
      <c r="E415" s="250" t="s">
        <v>23</v>
      </c>
      <c r="F415" s="234"/>
      <c r="G415" s="234" t="s">
        <v>23</v>
      </c>
      <c r="H415" s="235" t="s">
        <v>23</v>
      </c>
      <c r="I415" s="236" t="s">
        <v>23</v>
      </c>
      <c r="J415" s="237" t="s">
        <v>23</v>
      </c>
      <c r="K415" s="238" t="s">
        <v>23</v>
      </c>
      <c r="L415" s="239" t="str">
        <f t="shared" si="13"/>
        <v/>
      </c>
      <c r="M415" s="240" t="str">
        <f t="shared" si="14"/>
        <v/>
      </c>
    </row>
    <row r="416" spans="1:13" ht="15" x14ac:dyDescent="0.35">
      <c r="A416" s="257" t="s">
        <v>345</v>
      </c>
      <c r="B416" s="201" t="s">
        <v>346</v>
      </c>
      <c r="C416" s="231">
        <v>2020</v>
      </c>
      <c r="D416" s="232">
        <v>750</v>
      </c>
      <c r="E416" s="250">
        <v>6</v>
      </c>
      <c r="F416" s="234"/>
      <c r="G416" s="234" t="s">
        <v>347</v>
      </c>
      <c r="H416" s="235" t="s">
        <v>348</v>
      </c>
      <c r="I416" s="236">
        <v>991.93</v>
      </c>
      <c r="J416" s="237">
        <v>0</v>
      </c>
      <c r="K416" s="238">
        <v>1517.3913043478262</v>
      </c>
      <c r="L416" s="239">
        <f t="shared" si="13"/>
        <v>227.60869565217394</v>
      </c>
      <c r="M416" s="240">
        <f t="shared" si="14"/>
        <v>1745</v>
      </c>
    </row>
    <row r="417" spans="1:13" ht="15" x14ac:dyDescent="0.35">
      <c r="A417" s="257" t="s">
        <v>349</v>
      </c>
      <c r="B417" s="201" t="s">
        <v>346</v>
      </c>
      <c r="C417" s="231">
        <v>2020</v>
      </c>
      <c r="D417" s="232">
        <v>750</v>
      </c>
      <c r="E417" s="250">
        <v>6</v>
      </c>
      <c r="F417" s="234"/>
      <c r="G417" s="234" t="s">
        <v>347</v>
      </c>
      <c r="H417" s="235" t="s">
        <v>348</v>
      </c>
      <c r="I417" s="236" t="s">
        <v>23</v>
      </c>
      <c r="J417" s="237"/>
      <c r="K417" s="238">
        <v>2021.7391304347827</v>
      </c>
      <c r="L417" s="239">
        <f>IF(K417="","",K417*0.15)</f>
        <v>303.26086956521738</v>
      </c>
      <c r="M417" s="238">
        <f>IF(K417="","",ROUND(L417+K417,0))</f>
        <v>2325</v>
      </c>
    </row>
    <row r="418" spans="1:13" ht="15" x14ac:dyDescent="0.35">
      <c r="A418" s="257" t="s">
        <v>350</v>
      </c>
      <c r="B418" s="201" t="s">
        <v>346</v>
      </c>
      <c r="C418" s="231">
        <v>2019</v>
      </c>
      <c r="D418" s="232">
        <v>750</v>
      </c>
      <c r="E418" s="250">
        <v>6</v>
      </c>
      <c r="F418" s="234"/>
      <c r="G418" s="234" t="s">
        <v>347</v>
      </c>
      <c r="H418" s="235" t="s">
        <v>348</v>
      </c>
      <c r="I418" s="236" t="s">
        <v>23</v>
      </c>
      <c r="J418" s="237">
        <v>0</v>
      </c>
      <c r="K418" s="238">
        <v>2104.3478260869565</v>
      </c>
      <c r="L418" s="239">
        <f t="shared" si="13"/>
        <v>315.65217391304344</v>
      </c>
      <c r="M418" s="240">
        <f t="shared" si="14"/>
        <v>2420</v>
      </c>
    </row>
    <row r="419" spans="1:13" ht="15" x14ac:dyDescent="0.35">
      <c r="A419" s="280" t="s">
        <v>352</v>
      </c>
      <c r="B419" s="266" t="s">
        <v>346</v>
      </c>
      <c r="C419" s="267">
        <v>2021</v>
      </c>
      <c r="D419" s="268">
        <v>750</v>
      </c>
      <c r="E419" s="233">
        <v>12</v>
      </c>
      <c r="F419" s="269"/>
      <c r="G419" s="251" t="s">
        <v>353</v>
      </c>
      <c r="H419" s="252" t="s">
        <v>348</v>
      </c>
      <c r="I419" s="236">
        <v>395.28</v>
      </c>
      <c r="J419" s="272">
        <v>0</v>
      </c>
      <c r="K419" s="238">
        <v>672.17391304347836</v>
      </c>
      <c r="L419" s="239">
        <f t="shared" si="13"/>
        <v>100.82608695652175</v>
      </c>
      <c r="M419" s="240">
        <f t="shared" si="14"/>
        <v>773</v>
      </c>
    </row>
    <row r="420" spans="1:13" ht="15" x14ac:dyDescent="0.35">
      <c r="A420" s="294"/>
      <c r="B420" s="266"/>
      <c r="C420" s="267"/>
      <c r="D420" s="268"/>
      <c r="E420" s="233"/>
      <c r="F420" s="269"/>
      <c r="G420" s="269"/>
      <c r="H420" s="270"/>
      <c r="I420" s="271" t="s">
        <v>23</v>
      </c>
      <c r="J420" s="272"/>
      <c r="K420" s="238" t="s">
        <v>23</v>
      </c>
      <c r="L420" s="273" t="str">
        <f t="shared" si="13"/>
        <v/>
      </c>
      <c r="M420" s="240" t="str">
        <f t="shared" si="14"/>
        <v/>
      </c>
    </row>
    <row r="421" spans="1:13" ht="15" x14ac:dyDescent="0.35">
      <c r="A421" s="283" t="s">
        <v>284</v>
      </c>
      <c r="B421" s="201" t="s">
        <v>23</v>
      </c>
      <c r="C421" s="231" t="s">
        <v>23</v>
      </c>
      <c r="D421" s="232" t="s">
        <v>23</v>
      </c>
      <c r="E421" s="250" t="s">
        <v>23</v>
      </c>
      <c r="F421" s="234"/>
      <c r="G421" s="234" t="s">
        <v>23</v>
      </c>
      <c r="H421" s="235" t="s">
        <v>23</v>
      </c>
      <c r="I421" s="236" t="s">
        <v>23</v>
      </c>
      <c r="J421" s="237" t="s">
        <v>23</v>
      </c>
      <c r="K421" s="238" t="s">
        <v>23</v>
      </c>
      <c r="L421" s="239" t="str">
        <f t="shared" si="13"/>
        <v/>
      </c>
      <c r="M421" s="240" t="str">
        <f t="shared" si="14"/>
        <v/>
      </c>
    </row>
    <row r="422" spans="1:13" ht="15" x14ac:dyDescent="0.35">
      <c r="A422" s="283" t="s">
        <v>354</v>
      </c>
      <c r="B422" s="201"/>
      <c r="C422" s="231"/>
      <c r="D422" s="232"/>
      <c r="E422" s="250"/>
      <c r="F422" s="234"/>
      <c r="G422" s="234" t="s">
        <v>23</v>
      </c>
      <c r="H422" s="235" t="s">
        <v>23</v>
      </c>
      <c r="I422" s="236" t="s">
        <v>23</v>
      </c>
      <c r="J422" s="237"/>
      <c r="K422" s="238" t="s">
        <v>23</v>
      </c>
      <c r="L422" s="239" t="str">
        <f t="shared" si="13"/>
        <v/>
      </c>
      <c r="M422" s="240" t="str">
        <f t="shared" si="14"/>
        <v/>
      </c>
    </row>
    <row r="423" spans="1:13" ht="15" x14ac:dyDescent="0.35">
      <c r="A423" s="280" t="s">
        <v>355</v>
      </c>
      <c r="B423" s="266" t="s">
        <v>334</v>
      </c>
      <c r="C423" s="267">
        <v>2020</v>
      </c>
      <c r="D423" s="268">
        <v>750</v>
      </c>
      <c r="E423" s="233">
        <v>6</v>
      </c>
      <c r="F423" s="269">
        <v>0</v>
      </c>
      <c r="G423" s="251" t="s">
        <v>353</v>
      </c>
      <c r="H423" s="252" t="s">
        <v>356</v>
      </c>
      <c r="I423" s="236">
        <v>839.16</v>
      </c>
      <c r="J423" s="237"/>
      <c r="K423" s="238">
        <v>1234.7826086956522</v>
      </c>
      <c r="L423" s="239">
        <f t="shared" si="13"/>
        <v>185.21739130434784</v>
      </c>
      <c r="M423" s="240">
        <f t="shared" si="14"/>
        <v>1420</v>
      </c>
    </row>
    <row r="424" spans="1:13" ht="15" x14ac:dyDescent="0.35">
      <c r="A424" s="241" t="s">
        <v>357</v>
      </c>
      <c r="B424" s="201" t="s">
        <v>334</v>
      </c>
      <c r="C424" s="231">
        <v>2018</v>
      </c>
      <c r="D424" s="232">
        <v>750</v>
      </c>
      <c r="E424" s="250">
        <v>6</v>
      </c>
      <c r="F424" s="234"/>
      <c r="G424" s="234" t="s">
        <v>353</v>
      </c>
      <c r="H424" s="235" t="s">
        <v>356</v>
      </c>
      <c r="I424" s="236">
        <v>1262.6300000000001</v>
      </c>
      <c r="J424" s="237">
        <v>0</v>
      </c>
      <c r="K424" s="238">
        <v>1742.608695652174</v>
      </c>
      <c r="L424" s="239">
        <f t="shared" si="13"/>
        <v>261.39130434782606</v>
      </c>
      <c r="M424" s="240">
        <f t="shared" si="14"/>
        <v>2004</v>
      </c>
    </row>
    <row r="425" spans="1:13" ht="15" x14ac:dyDescent="0.35">
      <c r="A425" s="280" t="s">
        <v>358</v>
      </c>
      <c r="B425" s="266" t="s">
        <v>334</v>
      </c>
      <c r="C425" s="267">
        <v>2018</v>
      </c>
      <c r="D425" s="268">
        <v>750</v>
      </c>
      <c r="E425" s="233">
        <v>6</v>
      </c>
      <c r="F425" s="269"/>
      <c r="G425" s="291" t="s">
        <v>353</v>
      </c>
      <c r="H425" s="291" t="s">
        <v>356</v>
      </c>
      <c r="I425" s="236" t="s">
        <v>23</v>
      </c>
      <c r="J425" s="273">
        <v>0</v>
      </c>
      <c r="K425" s="238">
        <v>1795.6521739130437</v>
      </c>
      <c r="L425" s="239">
        <f t="shared" si="13"/>
        <v>269.34782608695656</v>
      </c>
      <c r="M425" s="240">
        <f t="shared" si="14"/>
        <v>2065</v>
      </c>
    </row>
    <row r="426" spans="1:13" ht="15" x14ac:dyDescent="0.35">
      <c r="A426" s="283" t="s">
        <v>359</v>
      </c>
      <c r="B426" s="201"/>
      <c r="C426" s="231" t="s">
        <v>23</v>
      </c>
      <c r="D426" s="232" t="s">
        <v>23</v>
      </c>
      <c r="E426" s="250" t="s">
        <v>23</v>
      </c>
      <c r="F426" s="234"/>
      <c r="G426" s="234" t="s">
        <v>23</v>
      </c>
      <c r="H426" s="235" t="s">
        <v>23</v>
      </c>
      <c r="I426" s="236" t="s">
        <v>23</v>
      </c>
      <c r="J426" s="237" t="s">
        <v>23</v>
      </c>
      <c r="K426" s="238" t="s">
        <v>23</v>
      </c>
      <c r="L426" s="239" t="str">
        <f t="shared" si="13"/>
        <v/>
      </c>
      <c r="M426" s="240" t="str">
        <f t="shared" si="14"/>
        <v/>
      </c>
    </row>
    <row r="427" spans="1:13" ht="15" x14ac:dyDescent="0.35">
      <c r="A427" s="280" t="s">
        <v>360</v>
      </c>
      <c r="B427" s="266" t="s">
        <v>334</v>
      </c>
      <c r="C427" s="267">
        <v>2021</v>
      </c>
      <c r="D427" s="268">
        <v>750</v>
      </c>
      <c r="E427" s="233">
        <v>6</v>
      </c>
      <c r="F427" s="269"/>
      <c r="G427" s="251" t="s">
        <v>347</v>
      </c>
      <c r="H427" s="252" t="s">
        <v>356</v>
      </c>
      <c r="I427" s="236">
        <v>1008.88</v>
      </c>
      <c r="J427" s="237">
        <v>0</v>
      </c>
      <c r="K427" s="238">
        <v>1442.608695652174</v>
      </c>
      <c r="L427" s="239">
        <f t="shared" si="13"/>
        <v>216.39130434782609</v>
      </c>
      <c r="M427" s="240">
        <f t="shared" si="14"/>
        <v>1659</v>
      </c>
    </row>
    <row r="428" spans="1:13" ht="15" x14ac:dyDescent="0.35">
      <c r="A428" s="257" t="s">
        <v>361</v>
      </c>
      <c r="B428" s="201" t="s">
        <v>334</v>
      </c>
      <c r="C428" s="231">
        <v>2020</v>
      </c>
      <c r="D428" s="232">
        <v>750</v>
      </c>
      <c r="E428" s="250">
        <v>6</v>
      </c>
      <c r="F428" s="234"/>
      <c r="G428" s="234" t="s">
        <v>347</v>
      </c>
      <c r="H428" s="235" t="s">
        <v>356</v>
      </c>
      <c r="I428" s="236" t="s">
        <v>23</v>
      </c>
      <c r="J428" s="237"/>
      <c r="K428" s="238">
        <v>984.34782608695662</v>
      </c>
      <c r="L428" s="239">
        <f t="shared" si="13"/>
        <v>147.6521739130435</v>
      </c>
      <c r="M428" s="240">
        <f t="shared" si="14"/>
        <v>1132</v>
      </c>
    </row>
    <row r="429" spans="1:13" ht="15" x14ac:dyDescent="0.35">
      <c r="A429" s="257" t="s">
        <v>362</v>
      </c>
      <c r="B429" s="201" t="s">
        <v>334</v>
      </c>
      <c r="C429" s="231">
        <v>2020</v>
      </c>
      <c r="D429" s="232">
        <v>750</v>
      </c>
      <c r="E429" s="250">
        <v>6</v>
      </c>
      <c r="F429" s="234"/>
      <c r="G429" s="234" t="s">
        <v>347</v>
      </c>
      <c r="H429" s="235" t="s">
        <v>356</v>
      </c>
      <c r="I429" s="236" t="s">
        <v>23</v>
      </c>
      <c r="J429" s="237"/>
      <c r="K429" s="238">
        <v>1122.608695652174</v>
      </c>
      <c r="L429" s="239">
        <f t="shared" si="13"/>
        <v>168.39130434782609</v>
      </c>
      <c r="M429" s="240">
        <f t="shared" si="14"/>
        <v>1291</v>
      </c>
    </row>
    <row r="430" spans="1:13" ht="15" x14ac:dyDescent="0.35">
      <c r="A430" s="241" t="s">
        <v>363</v>
      </c>
      <c r="B430" s="201" t="s">
        <v>334</v>
      </c>
      <c r="C430" s="231">
        <v>2018</v>
      </c>
      <c r="D430" s="232">
        <v>750</v>
      </c>
      <c r="E430" s="250">
        <v>6</v>
      </c>
      <c r="F430" s="234"/>
      <c r="G430" s="234" t="s">
        <v>353</v>
      </c>
      <c r="H430" s="235" t="s">
        <v>356</v>
      </c>
      <c r="I430" s="236" t="s">
        <v>23</v>
      </c>
      <c r="J430" s="237">
        <v>0</v>
      </c>
      <c r="K430" s="238">
        <v>899.13043478260875</v>
      </c>
      <c r="L430" s="239">
        <f t="shared" si="13"/>
        <v>134.86956521739131</v>
      </c>
      <c r="M430" s="240">
        <f t="shared" si="14"/>
        <v>1034</v>
      </c>
    </row>
    <row r="431" spans="1:13" ht="15" x14ac:dyDescent="0.35">
      <c r="A431" s="283" t="s">
        <v>364</v>
      </c>
      <c r="B431" s="201"/>
      <c r="C431" s="231"/>
      <c r="D431" s="232"/>
      <c r="E431" s="250"/>
      <c r="F431" s="234"/>
      <c r="G431" s="234" t="s">
        <v>23</v>
      </c>
      <c r="H431" s="235" t="s">
        <v>23</v>
      </c>
      <c r="I431" s="236" t="s">
        <v>23</v>
      </c>
      <c r="J431" s="237"/>
      <c r="K431" s="238" t="s">
        <v>23</v>
      </c>
      <c r="L431" s="239" t="str">
        <f t="shared" si="13"/>
        <v/>
      </c>
      <c r="M431" s="240" t="str">
        <f t="shared" si="14"/>
        <v/>
      </c>
    </row>
    <row r="432" spans="1:13" ht="15" x14ac:dyDescent="0.35">
      <c r="A432" s="280" t="s">
        <v>365</v>
      </c>
      <c r="B432" s="266" t="s">
        <v>334</v>
      </c>
      <c r="C432" s="267">
        <v>2021</v>
      </c>
      <c r="D432" s="268">
        <v>750</v>
      </c>
      <c r="E432" s="233">
        <v>12</v>
      </c>
      <c r="F432" s="269">
        <v>0.125</v>
      </c>
      <c r="G432" s="251" t="s">
        <v>353</v>
      </c>
      <c r="H432" s="252" t="s">
        <v>366</v>
      </c>
      <c r="I432" s="236">
        <v>398.94</v>
      </c>
      <c r="J432" s="237"/>
      <c r="K432" s="238">
        <v>707.82608695652175</v>
      </c>
      <c r="L432" s="239">
        <f t="shared" si="13"/>
        <v>106.17391304347827</v>
      </c>
      <c r="M432" s="240">
        <f t="shared" si="14"/>
        <v>814</v>
      </c>
    </row>
    <row r="433" spans="1:13" ht="15" x14ac:dyDescent="0.35">
      <c r="A433" s="280"/>
      <c r="B433" s="266"/>
      <c r="C433" s="267"/>
      <c r="D433" s="268"/>
      <c r="E433" s="233"/>
      <c r="F433" s="269"/>
      <c r="G433" s="269"/>
      <c r="H433" s="270"/>
      <c r="I433" s="271" t="s">
        <v>23</v>
      </c>
      <c r="J433" s="272"/>
      <c r="K433" s="238" t="s">
        <v>23</v>
      </c>
      <c r="L433" s="273" t="str">
        <f t="shared" si="13"/>
        <v/>
      </c>
      <c r="M433" s="240" t="str">
        <f t="shared" si="14"/>
        <v/>
      </c>
    </row>
    <row r="434" spans="1:13" ht="15" x14ac:dyDescent="0.35">
      <c r="A434" s="283" t="s">
        <v>367</v>
      </c>
      <c r="B434" s="201" t="s">
        <v>23</v>
      </c>
      <c r="C434" s="231" t="s">
        <v>23</v>
      </c>
      <c r="D434" s="232" t="s">
        <v>23</v>
      </c>
      <c r="E434" s="250" t="s">
        <v>23</v>
      </c>
      <c r="F434" s="234"/>
      <c r="G434" s="234" t="s">
        <v>23</v>
      </c>
      <c r="H434" s="235" t="s">
        <v>23</v>
      </c>
      <c r="I434" s="236" t="s">
        <v>23</v>
      </c>
      <c r="J434" s="237" t="s">
        <v>23</v>
      </c>
      <c r="K434" s="238" t="s">
        <v>23</v>
      </c>
      <c r="L434" s="239" t="str">
        <f t="shared" si="13"/>
        <v/>
      </c>
      <c r="M434" s="240" t="str">
        <f t="shared" si="14"/>
        <v/>
      </c>
    </row>
    <row r="435" spans="1:13" ht="15" x14ac:dyDescent="0.35">
      <c r="A435" s="241" t="s">
        <v>368</v>
      </c>
      <c r="B435" s="201" t="s">
        <v>233</v>
      </c>
      <c r="C435" s="231">
        <v>2020</v>
      </c>
      <c r="D435" s="232">
        <v>750</v>
      </c>
      <c r="E435" s="250">
        <v>6</v>
      </c>
      <c r="F435" s="234"/>
      <c r="G435" s="234" t="s">
        <v>347</v>
      </c>
      <c r="H435" s="235" t="s">
        <v>369</v>
      </c>
      <c r="I435" s="236" t="s">
        <v>23</v>
      </c>
      <c r="J435" s="237">
        <v>0</v>
      </c>
      <c r="K435" s="238">
        <v>1039.1304347826087</v>
      </c>
      <c r="L435" s="239">
        <f t="shared" si="13"/>
        <v>155.86956521739131</v>
      </c>
      <c r="M435" s="240">
        <f t="shared" si="14"/>
        <v>1195</v>
      </c>
    </row>
    <row r="436" spans="1:13" ht="15" x14ac:dyDescent="0.35">
      <c r="A436" s="280" t="s">
        <v>370</v>
      </c>
      <c r="B436" s="266" t="s">
        <v>233</v>
      </c>
      <c r="C436" s="267">
        <v>2021</v>
      </c>
      <c r="D436" s="268">
        <v>750</v>
      </c>
      <c r="E436" s="233">
        <v>6</v>
      </c>
      <c r="F436" s="269"/>
      <c r="G436" s="251" t="s">
        <v>371</v>
      </c>
      <c r="H436" s="252" t="s">
        <v>369</v>
      </c>
      <c r="I436" s="236" t="s">
        <v>23</v>
      </c>
      <c r="J436" s="272">
        <v>0</v>
      </c>
      <c r="K436" s="238">
        <v>1019.1304347826087</v>
      </c>
      <c r="L436" s="239">
        <f t="shared" si="13"/>
        <v>152.86956521739131</v>
      </c>
      <c r="M436" s="240">
        <f t="shared" si="14"/>
        <v>1172</v>
      </c>
    </row>
    <row r="437" spans="1:13" ht="15" x14ac:dyDescent="0.35">
      <c r="A437" s="283" t="s">
        <v>372</v>
      </c>
      <c r="B437" s="201"/>
      <c r="C437" s="231" t="s">
        <v>23</v>
      </c>
      <c r="D437" s="232" t="s">
        <v>23</v>
      </c>
      <c r="E437" s="250" t="s">
        <v>23</v>
      </c>
      <c r="F437" s="234"/>
      <c r="G437" s="234" t="s">
        <v>23</v>
      </c>
      <c r="H437" s="235" t="s">
        <v>23</v>
      </c>
      <c r="I437" s="236" t="s">
        <v>23</v>
      </c>
      <c r="J437" s="237" t="s">
        <v>23</v>
      </c>
      <c r="K437" s="238" t="s">
        <v>23</v>
      </c>
      <c r="L437" s="239" t="str">
        <f t="shared" si="13"/>
        <v/>
      </c>
      <c r="M437" s="240" t="str">
        <f t="shared" si="14"/>
        <v/>
      </c>
    </row>
    <row r="438" spans="1:13" ht="15" x14ac:dyDescent="0.35">
      <c r="A438" s="241" t="s">
        <v>373</v>
      </c>
      <c r="B438" s="201" t="s">
        <v>233</v>
      </c>
      <c r="C438" s="231">
        <v>2018</v>
      </c>
      <c r="D438" s="232">
        <v>750</v>
      </c>
      <c r="E438" s="250">
        <v>6</v>
      </c>
      <c r="F438" s="234"/>
      <c r="G438" s="232" t="s">
        <v>353</v>
      </c>
      <c r="H438" s="235" t="s">
        <v>374</v>
      </c>
      <c r="I438" s="236" t="s">
        <v>23</v>
      </c>
      <c r="J438" s="237">
        <v>0</v>
      </c>
      <c r="K438" s="238">
        <v>3253.04347826087</v>
      </c>
      <c r="L438" s="239">
        <f t="shared" si="13"/>
        <v>487.95652173913049</v>
      </c>
      <c r="M438" s="240">
        <f t="shared" si="14"/>
        <v>3741</v>
      </c>
    </row>
    <row r="439" spans="1:13" ht="15" x14ac:dyDescent="0.35">
      <c r="A439" s="241" t="s">
        <v>375</v>
      </c>
      <c r="B439" s="201" t="s">
        <v>233</v>
      </c>
      <c r="C439" s="231">
        <v>2012</v>
      </c>
      <c r="D439" s="232">
        <v>750</v>
      </c>
      <c r="E439" s="250">
        <v>6</v>
      </c>
      <c r="F439" s="234"/>
      <c r="G439" s="234" t="s">
        <v>353</v>
      </c>
      <c r="H439" s="235" t="s">
        <v>374</v>
      </c>
      <c r="I439" s="236" t="s">
        <v>23</v>
      </c>
      <c r="J439" s="237">
        <v>0</v>
      </c>
      <c r="K439" s="238">
        <v>20000</v>
      </c>
      <c r="L439" s="239">
        <f t="shared" si="13"/>
        <v>3000</v>
      </c>
      <c r="M439" s="240">
        <f t="shared" si="14"/>
        <v>23000</v>
      </c>
    </row>
    <row r="440" spans="1:13" ht="15" x14ac:dyDescent="0.35">
      <c r="A440" s="295"/>
      <c r="B440" s="266"/>
      <c r="C440" s="267"/>
      <c r="D440" s="268"/>
      <c r="E440" s="233"/>
      <c r="F440" s="269"/>
      <c r="G440" s="269" t="s">
        <v>23</v>
      </c>
      <c r="H440" s="270" t="s">
        <v>23</v>
      </c>
      <c r="I440" s="271" t="s">
        <v>23</v>
      </c>
      <c r="J440" s="272"/>
      <c r="K440" s="238" t="s">
        <v>23</v>
      </c>
      <c r="L440" s="273" t="str">
        <f t="shared" si="13"/>
        <v/>
      </c>
      <c r="M440" s="240" t="str">
        <f t="shared" si="14"/>
        <v/>
      </c>
    </row>
    <row r="441" spans="1:13" ht="15" x14ac:dyDescent="0.35">
      <c r="A441" s="283" t="s">
        <v>377</v>
      </c>
      <c r="B441" s="201"/>
      <c r="C441" s="231" t="s">
        <v>23</v>
      </c>
      <c r="D441" s="232" t="s">
        <v>23</v>
      </c>
      <c r="E441" s="250" t="s">
        <v>23</v>
      </c>
      <c r="F441" s="234"/>
      <c r="G441" s="234" t="s">
        <v>23</v>
      </c>
      <c r="H441" s="235" t="s">
        <v>23</v>
      </c>
      <c r="I441" s="236" t="s">
        <v>23</v>
      </c>
      <c r="J441" s="237" t="s">
        <v>23</v>
      </c>
      <c r="K441" s="238" t="s">
        <v>23</v>
      </c>
      <c r="L441" s="239" t="str">
        <f t="shared" si="13"/>
        <v/>
      </c>
      <c r="M441" s="240" t="str">
        <f t="shared" si="14"/>
        <v/>
      </c>
    </row>
    <row r="442" spans="1:13" ht="15" x14ac:dyDescent="0.35">
      <c r="A442" s="241" t="s">
        <v>378</v>
      </c>
      <c r="B442" s="201" t="s">
        <v>233</v>
      </c>
      <c r="C442" s="231">
        <v>2015</v>
      </c>
      <c r="D442" s="232">
        <v>750</v>
      </c>
      <c r="E442" s="250">
        <v>6</v>
      </c>
      <c r="F442" s="234"/>
      <c r="G442" s="234" t="s">
        <v>347</v>
      </c>
      <c r="H442" s="235" t="s">
        <v>374</v>
      </c>
      <c r="I442" s="236" t="s">
        <v>23</v>
      </c>
      <c r="J442" s="237">
        <v>0</v>
      </c>
      <c r="K442" s="238">
        <v>13806.08695652174</v>
      </c>
      <c r="L442" s="239">
        <f t="shared" si="13"/>
        <v>2070.913043478261</v>
      </c>
      <c r="M442" s="240">
        <f t="shared" si="14"/>
        <v>15877</v>
      </c>
    </row>
    <row r="443" spans="1:13" ht="15" x14ac:dyDescent="0.35">
      <c r="A443" s="241" t="s">
        <v>378</v>
      </c>
      <c r="B443" s="201" t="s">
        <v>233</v>
      </c>
      <c r="C443" s="231">
        <v>2013</v>
      </c>
      <c r="D443" s="232">
        <v>750</v>
      </c>
      <c r="E443" s="250">
        <v>6</v>
      </c>
      <c r="F443" s="234"/>
      <c r="G443" s="234" t="s">
        <v>347</v>
      </c>
      <c r="H443" s="235" t="s">
        <v>374</v>
      </c>
      <c r="I443" s="236">
        <v>7500</v>
      </c>
      <c r="J443" s="237">
        <v>0</v>
      </c>
      <c r="K443" s="238">
        <v>10296.521739130436</v>
      </c>
      <c r="L443" s="239">
        <f t="shared" si="13"/>
        <v>1544.4782608695652</v>
      </c>
      <c r="M443" s="240">
        <f t="shared" si="14"/>
        <v>11841</v>
      </c>
    </row>
    <row r="444" spans="1:13" ht="15" x14ac:dyDescent="0.35">
      <c r="A444" s="283" t="s">
        <v>379</v>
      </c>
      <c r="B444" s="201"/>
      <c r="C444" s="231" t="s">
        <v>23</v>
      </c>
      <c r="D444" s="232" t="s">
        <v>23</v>
      </c>
      <c r="E444" s="250" t="s">
        <v>23</v>
      </c>
      <c r="F444" s="234"/>
      <c r="G444" s="234" t="s">
        <v>23</v>
      </c>
      <c r="H444" s="235" t="s">
        <v>23</v>
      </c>
      <c r="I444" s="236" t="s">
        <v>23</v>
      </c>
      <c r="J444" s="237" t="s">
        <v>23</v>
      </c>
      <c r="K444" s="238" t="s">
        <v>23</v>
      </c>
      <c r="L444" s="239" t="str">
        <f t="shared" si="13"/>
        <v/>
      </c>
      <c r="M444" s="240" t="str">
        <f t="shared" si="14"/>
        <v/>
      </c>
    </row>
    <row r="445" spans="1:13" ht="15" x14ac:dyDescent="0.35">
      <c r="A445" s="257" t="s">
        <v>380</v>
      </c>
      <c r="B445" s="201" t="s">
        <v>233</v>
      </c>
      <c r="C445" s="231">
        <v>2019</v>
      </c>
      <c r="D445" s="232">
        <v>750</v>
      </c>
      <c r="E445" s="250">
        <v>6</v>
      </c>
      <c r="F445" s="234"/>
      <c r="G445" s="234" t="s">
        <v>347</v>
      </c>
      <c r="H445" s="235" t="s">
        <v>374</v>
      </c>
      <c r="I445" s="236" t="s">
        <v>23</v>
      </c>
      <c r="J445" s="237">
        <v>0</v>
      </c>
      <c r="K445" s="238">
        <v>1346.9565217391305</v>
      </c>
      <c r="L445" s="239">
        <f t="shared" si="13"/>
        <v>202.04347826086956</v>
      </c>
      <c r="M445" s="240">
        <f t="shared" si="14"/>
        <v>1549</v>
      </c>
    </row>
    <row r="446" spans="1:13" ht="15" x14ac:dyDescent="0.35">
      <c r="A446" s="257" t="s">
        <v>382</v>
      </c>
      <c r="B446" s="201" t="s">
        <v>233</v>
      </c>
      <c r="C446" s="231">
        <v>2022</v>
      </c>
      <c r="D446" s="232">
        <v>750</v>
      </c>
      <c r="E446" s="250">
        <v>6</v>
      </c>
      <c r="F446" s="234"/>
      <c r="G446" s="234" t="s">
        <v>347</v>
      </c>
      <c r="H446" s="235" t="s">
        <v>374</v>
      </c>
      <c r="I446" s="236" t="s">
        <v>23</v>
      </c>
      <c r="J446" s="237">
        <v>0</v>
      </c>
      <c r="K446" s="238">
        <v>1941.74</v>
      </c>
      <c r="L446" s="239">
        <f>IF(K446="","",K446*0.15)</f>
        <v>291.26099999999997</v>
      </c>
      <c r="M446" s="238">
        <f>IF(K446="","",ROUND(L446+K446,0))</f>
        <v>2233</v>
      </c>
    </row>
    <row r="447" spans="1:13" ht="15" x14ac:dyDescent="0.35">
      <c r="A447" s="283" t="s">
        <v>383</v>
      </c>
      <c r="B447" s="201"/>
      <c r="C447" s="231" t="s">
        <v>23</v>
      </c>
      <c r="D447" s="232" t="s">
        <v>23</v>
      </c>
      <c r="E447" s="250" t="s">
        <v>23</v>
      </c>
      <c r="F447" s="234"/>
      <c r="G447" s="234" t="s">
        <v>23</v>
      </c>
      <c r="H447" s="235" t="s">
        <v>23</v>
      </c>
      <c r="I447" s="236" t="s">
        <v>23</v>
      </c>
      <c r="J447" s="237" t="s">
        <v>23</v>
      </c>
      <c r="K447" s="238" t="s">
        <v>23</v>
      </c>
      <c r="L447" s="239" t="str">
        <f t="shared" si="13"/>
        <v/>
      </c>
      <c r="M447" s="240" t="str">
        <f t="shared" si="14"/>
        <v/>
      </c>
    </row>
    <row r="448" spans="1:13" ht="15" x14ac:dyDescent="0.35">
      <c r="A448" s="241" t="s">
        <v>384</v>
      </c>
      <c r="B448" s="201" t="s">
        <v>233</v>
      </c>
      <c r="C448" s="231">
        <v>2020</v>
      </c>
      <c r="D448" s="232">
        <v>750</v>
      </c>
      <c r="E448" s="250">
        <v>6</v>
      </c>
      <c r="F448" s="234"/>
      <c r="G448" s="234" t="s">
        <v>347</v>
      </c>
      <c r="H448" s="235" t="s">
        <v>374</v>
      </c>
      <c r="I448" s="236" t="s">
        <v>23</v>
      </c>
      <c r="J448" s="237">
        <v>0</v>
      </c>
      <c r="K448" s="238">
        <v>746.95652173913049</v>
      </c>
      <c r="L448" s="239">
        <f>IF(K448="","",K448*0.15)</f>
        <v>112.04347826086958</v>
      </c>
      <c r="M448" s="238">
        <f>IF(K448="","",ROUND(L448+K448,0))</f>
        <v>859</v>
      </c>
    </row>
    <row r="449" spans="1:13" ht="15" x14ac:dyDescent="0.35">
      <c r="A449" s="241" t="s">
        <v>385</v>
      </c>
      <c r="B449" s="201" t="s">
        <v>233</v>
      </c>
      <c r="C449" s="231">
        <v>2021</v>
      </c>
      <c r="D449" s="232">
        <v>750</v>
      </c>
      <c r="E449" s="250">
        <v>6</v>
      </c>
      <c r="F449" s="234"/>
      <c r="G449" s="234" t="s">
        <v>347</v>
      </c>
      <c r="H449" s="235" t="s">
        <v>374</v>
      </c>
      <c r="I449" s="236" t="s">
        <v>23</v>
      </c>
      <c r="J449" s="237">
        <v>0</v>
      </c>
      <c r="K449" s="238">
        <v>1051.304347826087</v>
      </c>
      <c r="L449" s="239">
        <f>IF(K449="","",K449*0.15)</f>
        <v>157.69565217391303</v>
      </c>
      <c r="M449" s="238">
        <f>IF(K449="","",ROUND(L449+K449,0))</f>
        <v>1209</v>
      </c>
    </row>
    <row r="450" spans="1:13" ht="15" x14ac:dyDescent="0.35">
      <c r="A450" s="283" t="s">
        <v>386</v>
      </c>
      <c r="B450" s="201"/>
      <c r="C450" s="231" t="s">
        <v>23</v>
      </c>
      <c r="D450" s="232" t="s">
        <v>23</v>
      </c>
      <c r="E450" s="250" t="s">
        <v>23</v>
      </c>
      <c r="F450" s="234"/>
      <c r="G450" s="234" t="s">
        <v>23</v>
      </c>
      <c r="H450" s="235" t="s">
        <v>23</v>
      </c>
      <c r="I450" s="236" t="s">
        <v>23</v>
      </c>
      <c r="J450" s="237" t="s">
        <v>23</v>
      </c>
      <c r="K450" s="238" t="s">
        <v>23</v>
      </c>
      <c r="L450" s="239" t="str">
        <f t="shared" si="13"/>
        <v/>
      </c>
      <c r="M450" s="240" t="str">
        <f t="shared" si="14"/>
        <v/>
      </c>
    </row>
    <row r="451" spans="1:13" ht="15" x14ac:dyDescent="0.35">
      <c r="A451" s="249" t="s">
        <v>387</v>
      </c>
      <c r="B451" s="201" t="s">
        <v>233</v>
      </c>
      <c r="C451" s="231">
        <v>2021</v>
      </c>
      <c r="D451" s="232">
        <v>750</v>
      </c>
      <c r="E451" s="250">
        <v>6</v>
      </c>
      <c r="F451" s="234"/>
      <c r="G451" s="234" t="s">
        <v>353</v>
      </c>
      <c r="H451" s="235" t="s">
        <v>374</v>
      </c>
      <c r="I451" s="236" t="s">
        <v>23</v>
      </c>
      <c r="J451" s="237">
        <v>0</v>
      </c>
      <c r="K451" s="238">
        <v>1030.4347826086957</v>
      </c>
      <c r="L451" s="239">
        <f>IF(K451="","",K451*0.15)</f>
        <v>154.56521739130434</v>
      </c>
      <c r="M451" s="238">
        <f>IF(K451="","",ROUND(L451+K451,0))</f>
        <v>1185</v>
      </c>
    </row>
    <row r="452" spans="1:13" ht="15" x14ac:dyDescent="0.35">
      <c r="A452" s="230" t="s">
        <v>389</v>
      </c>
      <c r="B452" s="201"/>
      <c r="C452" s="231" t="s">
        <v>23</v>
      </c>
      <c r="D452" s="232" t="s">
        <v>23</v>
      </c>
      <c r="E452" s="250" t="s">
        <v>23</v>
      </c>
      <c r="F452" s="234"/>
      <c r="G452" s="234" t="s">
        <v>23</v>
      </c>
      <c r="H452" s="235" t="s">
        <v>23</v>
      </c>
      <c r="I452" s="236" t="s">
        <v>23</v>
      </c>
      <c r="J452" s="237" t="s">
        <v>23</v>
      </c>
      <c r="K452" s="238" t="s">
        <v>23</v>
      </c>
      <c r="L452" s="239" t="str">
        <f t="shared" si="13"/>
        <v/>
      </c>
      <c r="M452" s="240" t="str">
        <f t="shared" si="14"/>
        <v/>
      </c>
    </row>
    <row r="453" spans="1:13" ht="15" x14ac:dyDescent="0.35">
      <c r="A453" s="283" t="s">
        <v>390</v>
      </c>
      <c r="B453" s="201"/>
      <c r="C453" s="231" t="s">
        <v>23</v>
      </c>
      <c r="D453" s="232" t="s">
        <v>23</v>
      </c>
      <c r="E453" s="250" t="s">
        <v>23</v>
      </c>
      <c r="F453" s="234"/>
      <c r="G453" s="234" t="s">
        <v>23</v>
      </c>
      <c r="H453" s="235" t="s">
        <v>23</v>
      </c>
      <c r="I453" s="236" t="s">
        <v>23</v>
      </c>
      <c r="J453" s="237" t="s">
        <v>23</v>
      </c>
      <c r="K453" s="238" t="s">
        <v>23</v>
      </c>
      <c r="L453" s="239" t="str">
        <f t="shared" si="13"/>
        <v/>
      </c>
      <c r="M453" s="240" t="str">
        <f t="shared" si="14"/>
        <v/>
      </c>
    </row>
    <row r="454" spans="1:13" ht="15" x14ac:dyDescent="0.35">
      <c r="A454" s="249" t="s">
        <v>391</v>
      </c>
      <c r="B454" s="201"/>
      <c r="C454" s="231">
        <v>2020</v>
      </c>
      <c r="D454" s="232">
        <v>750</v>
      </c>
      <c r="E454" s="250">
        <v>6</v>
      </c>
      <c r="F454" s="234">
        <v>0.125</v>
      </c>
      <c r="G454" s="251" t="s">
        <v>371</v>
      </c>
      <c r="H454" s="252" t="s">
        <v>393</v>
      </c>
      <c r="I454" s="236" t="s">
        <v>23</v>
      </c>
      <c r="J454" s="237"/>
      <c r="K454" s="238">
        <v>659.13043478260875</v>
      </c>
      <c r="L454" s="239">
        <f t="shared" si="13"/>
        <v>98.869565217391312</v>
      </c>
      <c r="M454" s="240">
        <f t="shared" si="14"/>
        <v>758</v>
      </c>
    </row>
    <row r="455" spans="1:13" ht="15" x14ac:dyDescent="0.35">
      <c r="A455" s="230" t="s">
        <v>394</v>
      </c>
      <c r="B455" s="201" t="s">
        <v>23</v>
      </c>
      <c r="C455" s="231" t="s">
        <v>23</v>
      </c>
      <c r="D455" s="232" t="s">
        <v>23</v>
      </c>
      <c r="E455" s="250" t="s">
        <v>23</v>
      </c>
      <c r="F455" s="234"/>
      <c r="G455" s="234" t="s">
        <v>23</v>
      </c>
      <c r="H455" s="235" t="s">
        <v>23</v>
      </c>
      <c r="I455" s="236" t="s">
        <v>23</v>
      </c>
      <c r="J455" s="237" t="s">
        <v>23</v>
      </c>
      <c r="K455" s="238" t="s">
        <v>23</v>
      </c>
      <c r="L455" s="239" t="str">
        <f t="shared" si="13"/>
        <v/>
      </c>
      <c r="M455" s="240" t="str">
        <f t="shared" si="14"/>
        <v/>
      </c>
    </row>
    <row r="456" spans="1:13" ht="15" x14ac:dyDescent="0.35">
      <c r="A456" s="283" t="s">
        <v>372</v>
      </c>
      <c r="B456" s="201" t="s">
        <v>23</v>
      </c>
      <c r="C456" s="231" t="s">
        <v>23</v>
      </c>
      <c r="D456" s="232" t="s">
        <v>23</v>
      </c>
      <c r="E456" s="250" t="s">
        <v>23</v>
      </c>
      <c r="F456" s="234"/>
      <c r="G456" s="234" t="s">
        <v>23</v>
      </c>
      <c r="H456" s="235" t="s">
        <v>23</v>
      </c>
      <c r="I456" s="236" t="s">
        <v>23</v>
      </c>
      <c r="J456" s="237" t="s">
        <v>23</v>
      </c>
      <c r="K456" s="238" t="s">
        <v>23</v>
      </c>
      <c r="L456" s="239" t="str">
        <f t="shared" si="13"/>
        <v/>
      </c>
      <c r="M456" s="240" t="str">
        <f t="shared" si="14"/>
        <v/>
      </c>
    </row>
    <row r="457" spans="1:13" ht="15" x14ac:dyDescent="0.35">
      <c r="A457" s="257" t="s">
        <v>395</v>
      </c>
      <c r="B457" s="201" t="s">
        <v>396</v>
      </c>
      <c r="C457" s="231">
        <v>2019</v>
      </c>
      <c r="D457" s="232">
        <v>750</v>
      </c>
      <c r="E457" s="250">
        <v>6</v>
      </c>
      <c r="F457" s="234"/>
      <c r="G457" s="236" t="s">
        <v>347</v>
      </c>
      <c r="H457" s="235" t="s">
        <v>398</v>
      </c>
      <c r="I457" s="236" t="s">
        <v>23</v>
      </c>
      <c r="J457" s="237">
        <v>0</v>
      </c>
      <c r="K457" s="238">
        <v>6295.652173913044</v>
      </c>
      <c r="L457" s="239">
        <f t="shared" si="13"/>
        <v>944.3478260869565</v>
      </c>
      <c r="M457" s="240">
        <f t="shared" si="14"/>
        <v>7240</v>
      </c>
    </row>
    <row r="458" spans="1:13" ht="15" x14ac:dyDescent="0.35">
      <c r="A458" s="257" t="s">
        <v>399</v>
      </c>
      <c r="B458" s="201" t="s">
        <v>396</v>
      </c>
      <c r="C458" s="231">
        <v>2019</v>
      </c>
      <c r="D458" s="232">
        <v>1500</v>
      </c>
      <c r="E458" s="250">
        <v>6</v>
      </c>
      <c r="F458" s="234"/>
      <c r="G458" s="236" t="s">
        <v>347</v>
      </c>
      <c r="H458" s="235" t="s">
        <v>398</v>
      </c>
      <c r="I458" s="236" t="s">
        <v>23</v>
      </c>
      <c r="J458" s="237">
        <v>0</v>
      </c>
      <c r="K458" s="238">
        <v>12796.521739130436</v>
      </c>
      <c r="L458" s="239">
        <f t="shared" si="13"/>
        <v>1919.4782608695652</v>
      </c>
      <c r="M458" s="240">
        <f t="shared" si="14"/>
        <v>14716</v>
      </c>
    </row>
    <row r="459" spans="1:13" ht="15" x14ac:dyDescent="0.35">
      <c r="A459" s="241" t="s">
        <v>400</v>
      </c>
      <c r="B459" s="201" t="s">
        <v>396</v>
      </c>
      <c r="C459" s="231">
        <v>2020</v>
      </c>
      <c r="D459" s="232" t="s">
        <v>401</v>
      </c>
      <c r="E459" s="250">
        <v>6</v>
      </c>
      <c r="F459" s="234"/>
      <c r="G459" s="236" t="s">
        <v>347</v>
      </c>
      <c r="H459" s="236" t="s">
        <v>398</v>
      </c>
      <c r="I459" s="236" t="s">
        <v>23</v>
      </c>
      <c r="J459" s="239"/>
      <c r="K459" s="238">
        <v>6031.3</v>
      </c>
      <c r="L459" s="239">
        <f>IF(K459="","",K459*0.15)</f>
        <v>904.69500000000005</v>
      </c>
      <c r="M459" s="238">
        <f>IF(K459="","",ROUND(L459+K459,0))</f>
        <v>6936</v>
      </c>
    </row>
    <row r="460" spans="1:13" ht="15" x14ac:dyDescent="0.35">
      <c r="A460" s="241" t="s">
        <v>400</v>
      </c>
      <c r="B460" s="201" t="s">
        <v>396</v>
      </c>
      <c r="C460" s="231">
        <v>2020</v>
      </c>
      <c r="D460" s="232" t="s">
        <v>258</v>
      </c>
      <c r="E460" s="250">
        <v>6</v>
      </c>
      <c r="F460" s="234"/>
      <c r="G460" s="236" t="s">
        <v>347</v>
      </c>
      <c r="H460" s="236" t="s">
        <v>398</v>
      </c>
      <c r="I460" s="236" t="s">
        <v>23</v>
      </c>
      <c r="J460" s="239"/>
      <c r="K460" s="238">
        <v>12796.52</v>
      </c>
      <c r="L460" s="239">
        <f>IF(K460="","",K460*0.15)</f>
        <v>1919.4780000000001</v>
      </c>
      <c r="M460" s="238">
        <f>IF(K460="","",ROUND(L460+K460,0))</f>
        <v>14716</v>
      </c>
    </row>
    <row r="461" spans="1:13" ht="15" x14ac:dyDescent="0.35">
      <c r="A461" s="241" t="s">
        <v>400</v>
      </c>
      <c r="B461" s="201" t="s">
        <v>396</v>
      </c>
      <c r="C461" s="231">
        <v>2021</v>
      </c>
      <c r="D461" s="232" t="s">
        <v>401</v>
      </c>
      <c r="E461" s="250">
        <v>6</v>
      </c>
      <c r="F461" s="234"/>
      <c r="G461" s="236" t="s">
        <v>347</v>
      </c>
      <c r="H461" s="236" t="s">
        <v>398</v>
      </c>
      <c r="I461" s="236" t="s">
        <v>23</v>
      </c>
      <c r="J461" s="239"/>
      <c r="K461" s="238">
        <v>7647.83</v>
      </c>
      <c r="L461" s="239">
        <f>IF(K461="","",K461*0.15)</f>
        <v>1147.1744999999999</v>
      </c>
      <c r="M461" s="238">
        <f>IF(K461="","",ROUND(L461+K461,0))</f>
        <v>8795</v>
      </c>
    </row>
    <row r="462" spans="1:13" ht="15" x14ac:dyDescent="0.35">
      <c r="A462" s="241" t="s">
        <v>400</v>
      </c>
      <c r="B462" s="201" t="s">
        <v>396</v>
      </c>
      <c r="C462" s="231">
        <v>2021</v>
      </c>
      <c r="D462" s="232" t="s">
        <v>258</v>
      </c>
      <c r="E462" s="250">
        <v>6</v>
      </c>
      <c r="F462" s="234"/>
      <c r="G462" s="236" t="s">
        <v>347</v>
      </c>
      <c r="H462" s="236" t="s">
        <v>398</v>
      </c>
      <c r="I462" s="236" t="s">
        <v>23</v>
      </c>
      <c r="J462" s="239"/>
      <c r="K462" s="238">
        <v>15882.61</v>
      </c>
      <c r="L462" s="239">
        <f>IF(K462="","",K462*0.15)</f>
        <v>2382.3915000000002</v>
      </c>
      <c r="M462" s="238">
        <f>IF(K462="","",ROUND(L462+K462,0))</f>
        <v>18265</v>
      </c>
    </row>
    <row r="463" spans="1:13" ht="15" x14ac:dyDescent="0.35">
      <c r="A463" s="241" t="s">
        <v>402</v>
      </c>
      <c r="B463" s="201" t="s">
        <v>396</v>
      </c>
      <c r="C463" s="231">
        <v>2021</v>
      </c>
      <c r="D463" s="232" t="s">
        <v>401</v>
      </c>
      <c r="E463" s="250">
        <v>6</v>
      </c>
      <c r="F463" s="234"/>
      <c r="G463" s="236" t="s">
        <v>353</v>
      </c>
      <c r="H463" s="236" t="s">
        <v>398</v>
      </c>
      <c r="I463" s="236" t="s">
        <v>23</v>
      </c>
      <c r="J463" s="239"/>
      <c r="K463" s="238">
        <v>14118.26</v>
      </c>
      <c r="L463" s="239">
        <f>IF(K463="","",K463*0.15)</f>
        <v>2117.739</v>
      </c>
      <c r="M463" s="238">
        <f>IF(K463="","",ROUND(L463+K463,0))</f>
        <v>16236</v>
      </c>
    </row>
    <row r="464" spans="1:13" ht="15" x14ac:dyDescent="0.35">
      <c r="A464" s="283" t="s">
        <v>403</v>
      </c>
      <c r="B464" s="201" t="s">
        <v>23</v>
      </c>
      <c r="C464" s="231" t="s">
        <v>23</v>
      </c>
      <c r="D464" s="232" t="s">
        <v>23</v>
      </c>
      <c r="E464" s="250" t="s">
        <v>23</v>
      </c>
      <c r="F464" s="234"/>
      <c r="G464" s="234" t="s">
        <v>23</v>
      </c>
      <c r="H464" s="235" t="s">
        <v>23</v>
      </c>
      <c r="I464" s="236" t="s">
        <v>23</v>
      </c>
      <c r="J464" s="237" t="s">
        <v>23</v>
      </c>
      <c r="K464" s="238" t="s">
        <v>23</v>
      </c>
      <c r="L464" s="239" t="str">
        <f t="shared" si="13"/>
        <v/>
      </c>
      <c r="M464" s="240" t="str">
        <f t="shared" si="14"/>
        <v/>
      </c>
    </row>
    <row r="465" spans="1:13" ht="15" x14ac:dyDescent="0.35">
      <c r="A465" s="241" t="s">
        <v>404</v>
      </c>
      <c r="B465" s="201" t="s">
        <v>396</v>
      </c>
      <c r="C465" s="231">
        <v>2021</v>
      </c>
      <c r="D465" s="232">
        <v>750</v>
      </c>
      <c r="E465" s="250">
        <v>6</v>
      </c>
      <c r="F465" s="234"/>
      <c r="G465" s="236" t="s">
        <v>347</v>
      </c>
      <c r="H465" s="236" t="s">
        <v>398</v>
      </c>
      <c r="I465" s="236" t="s">
        <v>23</v>
      </c>
      <c r="J465" s="239"/>
      <c r="K465" s="238">
        <v>2471.3000000000002</v>
      </c>
      <c r="L465" s="239">
        <f>IF(K465="","",K465*0.15)</f>
        <v>370.69499999999999</v>
      </c>
      <c r="M465" s="238">
        <f>IF(K465="","",ROUND(L465+K465,0))</f>
        <v>2842</v>
      </c>
    </row>
    <row r="466" spans="1:13" ht="15" x14ac:dyDescent="0.35">
      <c r="A466" s="241" t="s">
        <v>405</v>
      </c>
      <c r="B466" s="201" t="s">
        <v>396</v>
      </c>
      <c r="C466" s="231">
        <v>2021</v>
      </c>
      <c r="D466" s="232" t="s">
        <v>401</v>
      </c>
      <c r="E466" s="250">
        <v>6</v>
      </c>
      <c r="F466" s="234"/>
      <c r="G466" s="236" t="s">
        <v>347</v>
      </c>
      <c r="H466" s="236" t="s">
        <v>398</v>
      </c>
      <c r="I466" s="236" t="s">
        <v>23</v>
      </c>
      <c r="J466" s="239"/>
      <c r="K466" s="238">
        <v>6471.3</v>
      </c>
      <c r="L466" s="239">
        <f>IF(K466="","",K466*0.15)</f>
        <v>970.69499999999994</v>
      </c>
      <c r="M466" s="238">
        <f>IF(K466="","",ROUND(L466+K466,0))</f>
        <v>7442</v>
      </c>
    </row>
    <row r="467" spans="1:13" ht="15" x14ac:dyDescent="0.35">
      <c r="A467" s="241" t="s">
        <v>405</v>
      </c>
      <c r="B467" s="201" t="s">
        <v>396</v>
      </c>
      <c r="C467" s="231">
        <v>2021</v>
      </c>
      <c r="D467" s="232" t="s">
        <v>258</v>
      </c>
      <c r="E467" s="250">
        <v>6</v>
      </c>
      <c r="F467" s="234"/>
      <c r="G467" s="236" t="s">
        <v>347</v>
      </c>
      <c r="H467" s="236" t="s">
        <v>398</v>
      </c>
      <c r="I467" s="236" t="s">
        <v>23</v>
      </c>
      <c r="J467" s="239"/>
      <c r="K467" s="238">
        <v>14118.26</v>
      </c>
      <c r="L467" s="239">
        <f>IF(K467="","",K467*0.15)</f>
        <v>2117.739</v>
      </c>
      <c r="M467" s="238">
        <f>IF(K467="","",ROUND(L467+K467,0))</f>
        <v>16236</v>
      </c>
    </row>
    <row r="468" spans="1:13" ht="15" x14ac:dyDescent="0.35">
      <c r="A468" s="257" t="s">
        <v>406</v>
      </c>
      <c r="B468" s="201" t="s">
        <v>396</v>
      </c>
      <c r="C468" s="231">
        <v>2019</v>
      </c>
      <c r="D468" s="232">
        <v>750</v>
      </c>
      <c r="E468" s="250">
        <v>6</v>
      </c>
      <c r="F468" s="234"/>
      <c r="G468" s="236" t="s">
        <v>347</v>
      </c>
      <c r="H468" s="235" t="s">
        <v>398</v>
      </c>
      <c r="I468" s="236" t="s">
        <v>23</v>
      </c>
      <c r="J468" s="237">
        <v>0</v>
      </c>
      <c r="K468" s="238">
        <v>7824.347826086957</v>
      </c>
      <c r="L468" s="239">
        <f t="shared" si="13"/>
        <v>1173.6521739130435</v>
      </c>
      <c r="M468" s="240">
        <f t="shared" si="14"/>
        <v>8998</v>
      </c>
    </row>
    <row r="469" spans="1:13" ht="15" x14ac:dyDescent="0.35">
      <c r="A469" s="257" t="s">
        <v>406</v>
      </c>
      <c r="B469" s="201" t="s">
        <v>396</v>
      </c>
      <c r="C469" s="231">
        <v>2021</v>
      </c>
      <c r="D469" s="232">
        <v>750</v>
      </c>
      <c r="E469" s="250">
        <v>6</v>
      </c>
      <c r="F469" s="234"/>
      <c r="G469" s="236" t="s">
        <v>347</v>
      </c>
      <c r="H469" s="235" t="s">
        <v>398</v>
      </c>
      <c r="I469" s="236" t="s">
        <v>23</v>
      </c>
      <c r="J469" s="237">
        <v>0</v>
      </c>
      <c r="K469" s="238">
        <v>11176.52</v>
      </c>
      <c r="L469" s="239">
        <f>IF(K469="","",K469*0.15)</f>
        <v>1676.4780000000001</v>
      </c>
      <c r="M469" s="238">
        <f>IF(K469="","",ROUND(L469+K469,0))</f>
        <v>12853</v>
      </c>
    </row>
    <row r="470" spans="1:13" ht="15" x14ac:dyDescent="0.35">
      <c r="A470" s="257" t="s">
        <v>408</v>
      </c>
      <c r="B470" s="201" t="s">
        <v>396</v>
      </c>
      <c r="C470" s="231">
        <v>2021</v>
      </c>
      <c r="D470" s="232">
        <v>750</v>
      </c>
      <c r="E470" s="250">
        <v>6</v>
      </c>
      <c r="F470" s="234"/>
      <c r="G470" s="236" t="s">
        <v>347</v>
      </c>
      <c r="H470" s="235" t="s">
        <v>398</v>
      </c>
      <c r="I470" s="236" t="s">
        <v>23</v>
      </c>
      <c r="J470" s="237"/>
      <c r="K470" s="238">
        <v>28235.65</v>
      </c>
      <c r="L470" s="239">
        <f>IF(K470="","",K470*0.15)</f>
        <v>4235.3474999999999</v>
      </c>
      <c r="M470" s="238">
        <f>IF(K470="","",ROUND(L470+K470,0))</f>
        <v>32471</v>
      </c>
    </row>
    <row r="471" spans="1:13" ht="15" x14ac:dyDescent="0.35">
      <c r="A471" s="257" t="s">
        <v>409</v>
      </c>
      <c r="B471" s="201" t="s">
        <v>396</v>
      </c>
      <c r="C471" s="231">
        <v>2019</v>
      </c>
      <c r="D471" s="232">
        <v>750</v>
      </c>
      <c r="E471" s="250">
        <v>6</v>
      </c>
      <c r="F471" s="234"/>
      <c r="G471" s="236" t="s">
        <v>347</v>
      </c>
      <c r="H471" s="235" t="s">
        <v>398</v>
      </c>
      <c r="I471" s="236" t="s">
        <v>23</v>
      </c>
      <c r="J471" s="237"/>
      <c r="K471" s="238">
        <v>16529.565217391304</v>
      </c>
      <c r="L471" s="239">
        <f t="shared" si="13"/>
        <v>2479.4347826086955</v>
      </c>
      <c r="M471" s="240">
        <f t="shared" si="14"/>
        <v>19009</v>
      </c>
    </row>
    <row r="472" spans="1:13" ht="15" x14ac:dyDescent="0.35">
      <c r="A472" s="241" t="s">
        <v>410</v>
      </c>
      <c r="B472" s="201" t="s">
        <v>396</v>
      </c>
      <c r="C472" s="231">
        <v>2021</v>
      </c>
      <c r="D472" s="232" t="s">
        <v>401</v>
      </c>
      <c r="E472" s="250">
        <v>6</v>
      </c>
      <c r="F472" s="234"/>
      <c r="G472" s="236" t="s">
        <v>353</v>
      </c>
      <c r="H472" s="236" t="s">
        <v>398</v>
      </c>
      <c r="I472" s="236" t="s">
        <v>23</v>
      </c>
      <c r="J472" s="239"/>
      <c r="K472" s="238">
        <v>2471.3000000000002</v>
      </c>
      <c r="L472" s="239">
        <f>IF(K472="","",K472*0.15)</f>
        <v>370.69499999999999</v>
      </c>
      <c r="M472" s="238">
        <f>IF(K472="","",ROUND(L472+K472,0))</f>
        <v>2842</v>
      </c>
    </row>
    <row r="473" spans="1:13" ht="15" x14ac:dyDescent="0.35">
      <c r="A473" s="230" t="s">
        <v>411</v>
      </c>
      <c r="B473" s="296" t="s">
        <v>23</v>
      </c>
      <c r="C473" s="223" t="s">
        <v>23</v>
      </c>
      <c r="D473" s="297" t="s">
        <v>23</v>
      </c>
      <c r="E473" s="298" t="s">
        <v>23</v>
      </c>
      <c r="F473" s="299"/>
      <c r="G473" s="299" t="s">
        <v>23</v>
      </c>
      <c r="H473" s="224" t="s">
        <v>23</v>
      </c>
      <c r="I473" s="236" t="s">
        <v>23</v>
      </c>
      <c r="J473" s="300" t="s">
        <v>23</v>
      </c>
      <c r="K473" s="238" t="s">
        <v>23</v>
      </c>
      <c r="L473" s="239" t="str">
        <f t="shared" ref="L473:L560" si="15">IF(K473="","",K473*0.15)</f>
        <v/>
      </c>
      <c r="M473" s="240" t="str">
        <f t="shared" ref="M473:M560" si="16">IF(K473="","",ROUND(L473+K473,0))</f>
        <v/>
      </c>
    </row>
    <row r="474" spans="1:13" ht="15" x14ac:dyDescent="0.35">
      <c r="A474" s="283" t="s">
        <v>372</v>
      </c>
      <c r="B474" s="201" t="s">
        <v>23</v>
      </c>
      <c r="C474" s="231" t="s">
        <v>23</v>
      </c>
      <c r="D474" s="232" t="s">
        <v>23</v>
      </c>
      <c r="E474" s="250" t="s">
        <v>23</v>
      </c>
      <c r="F474" s="234"/>
      <c r="G474" s="234" t="s">
        <v>23</v>
      </c>
      <c r="H474" s="235" t="s">
        <v>23</v>
      </c>
      <c r="I474" s="236" t="s">
        <v>23</v>
      </c>
      <c r="J474" s="237" t="s">
        <v>23</v>
      </c>
      <c r="K474" s="238" t="s">
        <v>23</v>
      </c>
      <c r="L474" s="239" t="str">
        <f t="shared" si="15"/>
        <v/>
      </c>
      <c r="M474" s="240" t="str">
        <f t="shared" si="16"/>
        <v/>
      </c>
    </row>
    <row r="475" spans="1:13" ht="15" x14ac:dyDescent="0.35">
      <c r="A475" s="257" t="s">
        <v>412</v>
      </c>
      <c r="B475" s="201" t="s">
        <v>396</v>
      </c>
      <c r="C475" s="231">
        <v>2019</v>
      </c>
      <c r="D475" s="232">
        <v>750</v>
      </c>
      <c r="E475" s="250">
        <v>6</v>
      </c>
      <c r="F475" s="234"/>
      <c r="G475" s="234" t="s">
        <v>353</v>
      </c>
      <c r="H475" s="235" t="s">
        <v>413</v>
      </c>
      <c r="I475" s="236" t="s">
        <v>23</v>
      </c>
      <c r="J475" s="237"/>
      <c r="K475" s="238">
        <v>28856.521739130436</v>
      </c>
      <c r="L475" s="239">
        <f t="shared" si="15"/>
        <v>4328.478260869565</v>
      </c>
      <c r="M475" s="240">
        <f t="shared" si="16"/>
        <v>33185</v>
      </c>
    </row>
    <row r="476" spans="1:13" ht="15" x14ac:dyDescent="0.35">
      <c r="A476" s="257" t="s">
        <v>412</v>
      </c>
      <c r="B476" s="201" t="s">
        <v>396</v>
      </c>
      <c r="C476" s="231">
        <v>2012</v>
      </c>
      <c r="D476" s="232">
        <v>750</v>
      </c>
      <c r="E476" s="250">
        <v>6</v>
      </c>
      <c r="F476" s="234"/>
      <c r="G476" s="234" t="s">
        <v>353</v>
      </c>
      <c r="H476" s="235" t="s">
        <v>413</v>
      </c>
      <c r="I476" s="236" t="s">
        <v>23</v>
      </c>
      <c r="J476" s="237"/>
      <c r="K476" s="238">
        <v>28856.521739130436</v>
      </c>
      <c r="L476" s="239">
        <f t="shared" si="15"/>
        <v>4328.478260869565</v>
      </c>
      <c r="M476" s="240">
        <f t="shared" si="16"/>
        <v>33185</v>
      </c>
    </row>
    <row r="477" spans="1:13" ht="15" x14ac:dyDescent="0.35">
      <c r="A477" s="241" t="s">
        <v>414</v>
      </c>
      <c r="B477" s="201" t="s">
        <v>396</v>
      </c>
      <c r="C477" s="231" t="s">
        <v>415</v>
      </c>
      <c r="D477" s="232">
        <v>750</v>
      </c>
      <c r="E477" s="250">
        <v>6</v>
      </c>
      <c r="F477" s="234"/>
      <c r="G477" s="234" t="s">
        <v>353</v>
      </c>
      <c r="H477" s="235" t="s">
        <v>413</v>
      </c>
      <c r="I477" s="236" t="s">
        <v>23</v>
      </c>
      <c r="J477" s="237">
        <v>0</v>
      </c>
      <c r="K477" s="238">
        <v>14569.565217391306</v>
      </c>
      <c r="L477" s="239">
        <f t="shared" si="15"/>
        <v>2185.434782608696</v>
      </c>
      <c r="M477" s="240">
        <f t="shared" si="16"/>
        <v>16755</v>
      </c>
    </row>
    <row r="478" spans="1:13" ht="15" x14ac:dyDescent="0.35">
      <c r="A478" s="230" t="s">
        <v>416</v>
      </c>
      <c r="B478" s="296" t="s">
        <v>23</v>
      </c>
      <c r="C478" s="223" t="s">
        <v>23</v>
      </c>
      <c r="D478" s="297" t="s">
        <v>23</v>
      </c>
      <c r="E478" s="298" t="s">
        <v>23</v>
      </c>
      <c r="F478" s="299"/>
      <c r="G478" s="299" t="s">
        <v>23</v>
      </c>
      <c r="H478" s="224" t="s">
        <v>23</v>
      </c>
      <c r="I478" s="236" t="s">
        <v>23</v>
      </c>
      <c r="J478" s="300" t="s">
        <v>23</v>
      </c>
      <c r="K478" s="238" t="s">
        <v>23</v>
      </c>
      <c r="L478" s="239" t="str">
        <f t="shared" si="15"/>
        <v/>
      </c>
      <c r="M478" s="240" t="str">
        <f t="shared" si="16"/>
        <v/>
      </c>
    </row>
    <row r="479" spans="1:13" ht="15" x14ac:dyDescent="0.35">
      <c r="A479" s="283" t="s">
        <v>377</v>
      </c>
      <c r="B479" s="201" t="s">
        <v>23</v>
      </c>
      <c r="C479" s="231" t="s">
        <v>23</v>
      </c>
      <c r="D479" s="232" t="s">
        <v>23</v>
      </c>
      <c r="E479" s="250" t="s">
        <v>23</v>
      </c>
      <c r="F479" s="234"/>
      <c r="G479" s="234" t="s">
        <v>23</v>
      </c>
      <c r="H479" s="235" t="s">
        <v>23</v>
      </c>
      <c r="I479" s="236" t="s">
        <v>23</v>
      </c>
      <c r="J479" s="237" t="s">
        <v>23</v>
      </c>
      <c r="K479" s="238" t="s">
        <v>23</v>
      </c>
      <c r="L479" s="239" t="str">
        <f t="shared" si="15"/>
        <v/>
      </c>
      <c r="M479" s="240" t="str">
        <f t="shared" si="16"/>
        <v/>
      </c>
    </row>
    <row r="480" spans="1:13" ht="15" x14ac:dyDescent="0.35">
      <c r="A480" s="301" t="s">
        <v>417</v>
      </c>
      <c r="B480" s="201" t="s">
        <v>233</v>
      </c>
      <c r="C480" s="231">
        <v>2019</v>
      </c>
      <c r="D480" s="232">
        <v>750</v>
      </c>
      <c r="E480" s="250">
        <v>6</v>
      </c>
      <c r="F480" s="234"/>
      <c r="G480" s="234" t="s">
        <v>347</v>
      </c>
      <c r="H480" s="235" t="s">
        <v>418</v>
      </c>
      <c r="I480" s="236" t="s">
        <v>23</v>
      </c>
      <c r="J480" s="237">
        <v>0</v>
      </c>
      <c r="K480" s="238">
        <v>1736.52</v>
      </c>
      <c r="L480" s="239">
        <f>IF(K480="","",K480*0.15)</f>
        <v>260.47800000000001</v>
      </c>
      <c r="M480" s="238">
        <f>IF(K480="","",ROUND(L480+K480,0))</f>
        <v>1997</v>
      </c>
    </row>
    <row r="481" spans="1:13" ht="15" x14ac:dyDescent="0.35">
      <c r="A481" s="301" t="s">
        <v>419</v>
      </c>
      <c r="B481" s="201" t="s">
        <v>233</v>
      </c>
      <c r="C481" s="231">
        <v>2018</v>
      </c>
      <c r="D481" s="232">
        <v>750</v>
      </c>
      <c r="E481" s="250">
        <v>6</v>
      </c>
      <c r="F481" s="234"/>
      <c r="G481" s="234" t="s">
        <v>347</v>
      </c>
      <c r="H481" s="235" t="s">
        <v>418</v>
      </c>
      <c r="I481" s="236" t="s">
        <v>23</v>
      </c>
      <c r="J481" s="237">
        <v>0</v>
      </c>
      <c r="K481" s="238">
        <v>5001.739130434783</v>
      </c>
      <c r="L481" s="239">
        <f>IF(K481="","",K481*0.15)</f>
        <v>750.26086956521738</v>
      </c>
      <c r="M481" s="240">
        <f>IF(K481="","",ROUND(L481+K481,0))</f>
        <v>5752</v>
      </c>
    </row>
    <row r="482" spans="1:13" ht="15" x14ac:dyDescent="0.35">
      <c r="A482" s="301" t="s">
        <v>421</v>
      </c>
      <c r="B482" s="201" t="s">
        <v>233</v>
      </c>
      <c r="C482" s="231">
        <v>2018</v>
      </c>
      <c r="D482" s="232">
        <v>750</v>
      </c>
      <c r="E482" s="250">
        <v>6</v>
      </c>
      <c r="F482" s="234"/>
      <c r="G482" s="234" t="s">
        <v>347</v>
      </c>
      <c r="H482" s="235" t="s">
        <v>418</v>
      </c>
      <c r="I482" s="236" t="s">
        <v>23</v>
      </c>
      <c r="J482" s="237">
        <v>0</v>
      </c>
      <c r="K482" s="238">
        <v>3325.22</v>
      </c>
      <c r="L482" s="239">
        <f>IF(K482="","",K482*0.15)</f>
        <v>498.78299999999996</v>
      </c>
      <c r="M482" s="238">
        <f>IF(K482="","",ROUND(L482+K482,0))</f>
        <v>3824</v>
      </c>
    </row>
    <row r="483" spans="1:13" ht="15" x14ac:dyDescent="0.35">
      <c r="A483" s="301" t="s">
        <v>421</v>
      </c>
      <c r="B483" s="201" t="s">
        <v>233</v>
      </c>
      <c r="C483" s="231">
        <v>2019</v>
      </c>
      <c r="D483" s="232">
        <v>750</v>
      </c>
      <c r="E483" s="250">
        <v>6</v>
      </c>
      <c r="F483" s="234"/>
      <c r="G483" s="234" t="s">
        <v>347</v>
      </c>
      <c r="H483" s="235" t="s">
        <v>418</v>
      </c>
      <c r="I483" s="236" t="s">
        <v>23</v>
      </c>
      <c r="J483" s="237">
        <v>0</v>
      </c>
      <c r="K483" s="238">
        <v>3529.57</v>
      </c>
      <c r="L483" s="239">
        <f>IF(K483="","",K483*0.15)</f>
        <v>529.43550000000005</v>
      </c>
      <c r="M483" s="238">
        <f>IF(K483="","",ROUND(L483+K483,0))</f>
        <v>4059</v>
      </c>
    </row>
    <row r="484" spans="1:13" ht="15" x14ac:dyDescent="0.35">
      <c r="A484" s="301" t="s">
        <v>419</v>
      </c>
      <c r="B484" s="201" t="s">
        <v>233</v>
      </c>
      <c r="C484" s="231">
        <v>2020</v>
      </c>
      <c r="D484" s="232">
        <v>750</v>
      </c>
      <c r="E484" s="250">
        <v>6</v>
      </c>
      <c r="F484" s="234"/>
      <c r="G484" s="234" t="s">
        <v>347</v>
      </c>
      <c r="H484" s="235" t="s">
        <v>418</v>
      </c>
      <c r="I484" s="236" t="s">
        <v>23</v>
      </c>
      <c r="J484" s="237">
        <v>0</v>
      </c>
      <c r="K484" s="238">
        <v>6471.3</v>
      </c>
      <c r="L484" s="239">
        <f>IF(K484="","",K484*0.15)</f>
        <v>970.69499999999994</v>
      </c>
      <c r="M484" s="238">
        <f>IF(K484="","",ROUND(L484+K484,0))</f>
        <v>7442</v>
      </c>
    </row>
    <row r="485" spans="1:13" ht="15" x14ac:dyDescent="0.35">
      <c r="A485" s="301" t="s">
        <v>423</v>
      </c>
      <c r="B485" s="201" t="s">
        <v>233</v>
      </c>
      <c r="C485" s="231">
        <v>2018</v>
      </c>
      <c r="D485" s="232">
        <v>750</v>
      </c>
      <c r="E485" s="250">
        <v>6</v>
      </c>
      <c r="F485" s="234"/>
      <c r="G485" s="234" t="s">
        <v>347</v>
      </c>
      <c r="H485" s="235" t="s">
        <v>418</v>
      </c>
      <c r="I485" s="236" t="s">
        <v>23</v>
      </c>
      <c r="J485" s="237">
        <v>0</v>
      </c>
      <c r="K485" s="238">
        <v>3040.0000000000005</v>
      </c>
      <c r="L485" s="239">
        <f t="shared" si="15"/>
        <v>456.00000000000006</v>
      </c>
      <c r="M485" s="240">
        <f t="shared" si="16"/>
        <v>3496</v>
      </c>
    </row>
    <row r="486" spans="1:13" ht="15" x14ac:dyDescent="0.35">
      <c r="A486" s="301" t="s">
        <v>425</v>
      </c>
      <c r="B486" s="201" t="s">
        <v>233</v>
      </c>
      <c r="C486" s="231">
        <v>2019</v>
      </c>
      <c r="D486" s="232">
        <v>750</v>
      </c>
      <c r="E486" s="250">
        <v>6</v>
      </c>
      <c r="F486" s="234"/>
      <c r="G486" s="234" t="s">
        <v>347</v>
      </c>
      <c r="H486" s="235" t="s">
        <v>418</v>
      </c>
      <c r="I486" s="236" t="s">
        <v>23</v>
      </c>
      <c r="J486" s="237">
        <v>0</v>
      </c>
      <c r="K486" s="238">
        <v>12941.74</v>
      </c>
      <c r="L486" s="239">
        <f t="shared" si="15"/>
        <v>1941.261</v>
      </c>
      <c r="M486" s="238">
        <f t="shared" si="16"/>
        <v>14883</v>
      </c>
    </row>
    <row r="487" spans="1:13" ht="15" x14ac:dyDescent="0.35">
      <c r="A487" s="301" t="s">
        <v>427</v>
      </c>
      <c r="B487" s="201" t="s">
        <v>233</v>
      </c>
      <c r="C487" s="231">
        <v>2018</v>
      </c>
      <c r="D487" s="232">
        <v>750</v>
      </c>
      <c r="E487" s="250">
        <v>6</v>
      </c>
      <c r="F487" s="234"/>
      <c r="G487" s="234" t="s">
        <v>353</v>
      </c>
      <c r="H487" s="235" t="s">
        <v>418</v>
      </c>
      <c r="I487" s="236" t="s">
        <v>23</v>
      </c>
      <c r="J487" s="237">
        <v>0</v>
      </c>
      <c r="K487" s="238">
        <v>2560</v>
      </c>
      <c r="L487" s="239">
        <f>IF(K487="","",K487*0.15)</f>
        <v>384</v>
      </c>
      <c r="M487" s="238">
        <f>IF(K487="","",ROUND(L487+K487,0))</f>
        <v>2944</v>
      </c>
    </row>
    <row r="488" spans="1:13" ht="15" x14ac:dyDescent="0.35">
      <c r="A488" s="301" t="s">
        <v>429</v>
      </c>
      <c r="B488" s="201" t="s">
        <v>233</v>
      </c>
      <c r="C488" s="231">
        <v>2016</v>
      </c>
      <c r="D488" s="232">
        <v>750</v>
      </c>
      <c r="E488" s="250">
        <v>6</v>
      </c>
      <c r="F488" s="234"/>
      <c r="G488" s="234" t="s">
        <v>353</v>
      </c>
      <c r="H488" s="235" t="s">
        <v>418</v>
      </c>
      <c r="I488" s="236" t="s">
        <v>23</v>
      </c>
      <c r="J488" s="237">
        <v>0</v>
      </c>
      <c r="K488" s="238">
        <v>2972.17</v>
      </c>
      <c r="L488" s="239">
        <f>IF(K488="","",K488*0.15)</f>
        <v>445.82549999999998</v>
      </c>
      <c r="M488" s="238">
        <f>IF(K488="","",ROUND(L488+K488,0))</f>
        <v>3418</v>
      </c>
    </row>
    <row r="489" spans="1:13" ht="15" x14ac:dyDescent="0.35">
      <c r="A489" s="301" t="s">
        <v>431</v>
      </c>
      <c r="B489" s="201" t="s">
        <v>233</v>
      </c>
      <c r="C489" s="231">
        <v>2020</v>
      </c>
      <c r="D489" s="232">
        <v>750</v>
      </c>
      <c r="E489" s="250">
        <v>6</v>
      </c>
      <c r="F489" s="234"/>
      <c r="G489" s="234" t="s">
        <v>353</v>
      </c>
      <c r="H489" s="235" t="s">
        <v>418</v>
      </c>
      <c r="I489" s="236" t="s">
        <v>23</v>
      </c>
      <c r="J489" s="237">
        <v>0</v>
      </c>
      <c r="K489" s="238">
        <v>4471.3</v>
      </c>
      <c r="L489" s="239">
        <f t="shared" si="15"/>
        <v>670.69500000000005</v>
      </c>
      <c r="M489" s="238">
        <f t="shared" si="16"/>
        <v>5142</v>
      </c>
    </row>
    <row r="490" spans="1:13" ht="15" x14ac:dyDescent="0.35">
      <c r="A490" s="301" t="s">
        <v>432</v>
      </c>
      <c r="B490" s="201" t="s">
        <v>233</v>
      </c>
      <c r="C490" s="231">
        <v>2018</v>
      </c>
      <c r="D490" s="232">
        <v>750</v>
      </c>
      <c r="E490" s="250">
        <v>6</v>
      </c>
      <c r="F490" s="234"/>
      <c r="G490" s="234" t="s">
        <v>353</v>
      </c>
      <c r="H490" s="235" t="s">
        <v>418</v>
      </c>
      <c r="I490" s="236" t="s">
        <v>23</v>
      </c>
      <c r="J490" s="237">
        <v>0</v>
      </c>
      <c r="K490" s="238">
        <v>2588.6999999999998</v>
      </c>
      <c r="L490" s="239">
        <f>IF(K490="","",K490*0.15)</f>
        <v>388.30499999999995</v>
      </c>
      <c r="M490" s="238">
        <f>IF(K490="","",ROUND(L490+K490,0))</f>
        <v>2977</v>
      </c>
    </row>
    <row r="491" spans="1:13" ht="15" x14ac:dyDescent="0.35">
      <c r="A491" s="301" t="s">
        <v>434</v>
      </c>
      <c r="B491" s="201" t="s">
        <v>233</v>
      </c>
      <c r="C491" s="231">
        <v>2019</v>
      </c>
      <c r="D491" s="232">
        <v>750</v>
      </c>
      <c r="E491" s="250">
        <v>6</v>
      </c>
      <c r="F491" s="234"/>
      <c r="G491" s="234" t="s">
        <v>353</v>
      </c>
      <c r="H491" s="235" t="s">
        <v>418</v>
      </c>
      <c r="I491" s="236" t="s">
        <v>23</v>
      </c>
      <c r="J491" s="237">
        <v>0</v>
      </c>
      <c r="K491" s="238">
        <v>3795.65</v>
      </c>
      <c r="L491" s="239">
        <f t="shared" si="15"/>
        <v>569.34749999999997</v>
      </c>
      <c r="M491" s="238">
        <f t="shared" si="16"/>
        <v>4365</v>
      </c>
    </row>
    <row r="492" spans="1:13" ht="15" x14ac:dyDescent="0.35">
      <c r="A492" s="283" t="s">
        <v>377</v>
      </c>
      <c r="B492" s="201" t="s">
        <v>23</v>
      </c>
      <c r="C492" s="231" t="s">
        <v>23</v>
      </c>
      <c r="D492" s="232" t="s">
        <v>23</v>
      </c>
      <c r="E492" s="250" t="s">
        <v>23</v>
      </c>
      <c r="F492" s="234"/>
      <c r="G492" s="234" t="s">
        <v>23</v>
      </c>
      <c r="H492" s="235" t="s">
        <v>23</v>
      </c>
      <c r="I492" s="236" t="s">
        <v>23</v>
      </c>
      <c r="J492" s="237" t="s">
        <v>23</v>
      </c>
      <c r="K492" s="238" t="s">
        <v>23</v>
      </c>
      <c r="L492" s="239" t="str">
        <f t="shared" si="15"/>
        <v/>
      </c>
      <c r="M492" s="240" t="str">
        <f t="shared" si="16"/>
        <v/>
      </c>
    </row>
    <row r="493" spans="1:13" ht="15" x14ac:dyDescent="0.35">
      <c r="A493" s="241" t="s">
        <v>435</v>
      </c>
      <c r="B493" s="201" t="s">
        <v>233</v>
      </c>
      <c r="C493" s="231">
        <v>2017</v>
      </c>
      <c r="D493" s="232">
        <v>750</v>
      </c>
      <c r="E493" s="250">
        <v>6</v>
      </c>
      <c r="F493" s="234"/>
      <c r="G493" s="234" t="s">
        <v>347</v>
      </c>
      <c r="H493" s="235" t="s">
        <v>418</v>
      </c>
      <c r="I493" s="236" t="s">
        <v>23</v>
      </c>
      <c r="J493" s="237">
        <v>0</v>
      </c>
      <c r="K493" s="238">
        <v>2266.09</v>
      </c>
      <c r="L493" s="239">
        <f>IF(K493="","",K493*0.15)</f>
        <v>339.9135</v>
      </c>
      <c r="M493" s="238">
        <f>IF(K493="","",ROUND(L493+K493,0))</f>
        <v>2606</v>
      </c>
    </row>
    <row r="494" spans="1:13" ht="15" x14ac:dyDescent="0.35">
      <c r="A494" s="241" t="s">
        <v>409</v>
      </c>
      <c r="B494" s="201" t="s">
        <v>233</v>
      </c>
      <c r="C494" s="231" t="s">
        <v>436</v>
      </c>
      <c r="D494" s="232">
        <v>750</v>
      </c>
      <c r="E494" s="250">
        <v>6</v>
      </c>
      <c r="F494" s="234"/>
      <c r="G494" s="234" t="s">
        <v>347</v>
      </c>
      <c r="H494" s="235" t="s">
        <v>418</v>
      </c>
      <c r="I494" s="236">
        <v>6500</v>
      </c>
      <c r="J494" s="237">
        <v>0</v>
      </c>
      <c r="K494" s="238">
        <v>11040</v>
      </c>
      <c r="L494" s="239">
        <f t="shared" si="15"/>
        <v>1656</v>
      </c>
      <c r="M494" s="240">
        <f t="shared" si="16"/>
        <v>12696</v>
      </c>
    </row>
    <row r="495" spans="1:13" ht="15" x14ac:dyDescent="0.35">
      <c r="A495" s="241" t="s">
        <v>409</v>
      </c>
      <c r="B495" s="201" t="s">
        <v>233</v>
      </c>
      <c r="C495" s="231">
        <v>2015</v>
      </c>
      <c r="D495" s="232">
        <v>750</v>
      </c>
      <c r="E495" s="250">
        <v>6</v>
      </c>
      <c r="F495" s="234"/>
      <c r="G495" s="234" t="s">
        <v>347</v>
      </c>
      <c r="H495" s="235" t="s">
        <v>418</v>
      </c>
      <c r="I495" s="236">
        <v>9000</v>
      </c>
      <c r="J495" s="237">
        <v>0</v>
      </c>
      <c r="K495" s="238">
        <v>17942.608695652176</v>
      </c>
      <c r="L495" s="239">
        <f>IF(K495="","",K495*0.15)</f>
        <v>2691.3913043478265</v>
      </c>
      <c r="M495" s="240">
        <f>IF(K495="","",ROUND(L495+K495,0))</f>
        <v>20634</v>
      </c>
    </row>
    <row r="496" spans="1:13" ht="15" x14ac:dyDescent="0.35">
      <c r="A496" s="241" t="s">
        <v>409</v>
      </c>
      <c r="B496" s="201" t="s">
        <v>233</v>
      </c>
      <c r="C496" s="231">
        <v>2020</v>
      </c>
      <c r="D496" s="232">
        <v>750</v>
      </c>
      <c r="E496" s="250">
        <v>6</v>
      </c>
      <c r="F496" s="234"/>
      <c r="G496" s="234" t="s">
        <v>347</v>
      </c>
      <c r="H496" s="235" t="s">
        <v>418</v>
      </c>
      <c r="I496" s="236" t="s">
        <v>23</v>
      </c>
      <c r="J496" s="237">
        <v>0</v>
      </c>
      <c r="K496" s="238">
        <v>23560</v>
      </c>
      <c r="L496" s="239">
        <f>IF(K496="","",K496*0.15)</f>
        <v>3534</v>
      </c>
      <c r="M496" s="238">
        <f>IF(K496="","",ROUND(L496+K496,0))</f>
        <v>27094</v>
      </c>
    </row>
    <row r="497" spans="1:13" ht="15" x14ac:dyDescent="0.35">
      <c r="A497" s="241" t="s">
        <v>437</v>
      </c>
      <c r="B497" s="201" t="s">
        <v>233</v>
      </c>
      <c r="C497" s="231">
        <v>2017</v>
      </c>
      <c r="D497" s="232">
        <v>750</v>
      </c>
      <c r="E497" s="250">
        <v>6</v>
      </c>
      <c r="F497" s="234"/>
      <c r="G497" s="234" t="s">
        <v>353</v>
      </c>
      <c r="H497" s="235" t="s">
        <v>418</v>
      </c>
      <c r="I497" s="236" t="s">
        <v>23</v>
      </c>
      <c r="J497" s="237">
        <v>0</v>
      </c>
      <c r="K497" s="238">
        <v>2148.6999999999998</v>
      </c>
      <c r="L497" s="239">
        <f>IF(K497="","",K497*0.15)</f>
        <v>322.30499999999995</v>
      </c>
      <c r="M497" s="238">
        <f>IF(K497="","",ROUND(L497+K497,0))</f>
        <v>2471</v>
      </c>
    </row>
    <row r="498" spans="1:13" ht="15" x14ac:dyDescent="0.35">
      <c r="A498" s="241" t="s">
        <v>438</v>
      </c>
      <c r="B498" s="201" t="s">
        <v>233</v>
      </c>
      <c r="C498" s="231">
        <v>2016</v>
      </c>
      <c r="D498" s="232">
        <v>750</v>
      </c>
      <c r="E498" s="250">
        <v>6</v>
      </c>
      <c r="F498" s="234"/>
      <c r="G498" s="234" t="s">
        <v>353</v>
      </c>
      <c r="H498" s="235" t="s">
        <v>418</v>
      </c>
      <c r="I498" s="236" t="s">
        <v>23</v>
      </c>
      <c r="J498" s="237">
        <v>0</v>
      </c>
      <c r="K498" s="238">
        <v>3207.83</v>
      </c>
      <c r="L498" s="239">
        <f>IF(K498="","",K498*0.15)</f>
        <v>481.17449999999997</v>
      </c>
      <c r="M498" s="238">
        <f>IF(K498="","",ROUND(L498+K498,0))</f>
        <v>3689</v>
      </c>
    </row>
    <row r="499" spans="1:13" ht="15" x14ac:dyDescent="0.35">
      <c r="A499" s="241" t="s">
        <v>439</v>
      </c>
      <c r="B499" s="201" t="s">
        <v>233</v>
      </c>
      <c r="C499" s="231">
        <v>2017</v>
      </c>
      <c r="D499" s="232">
        <v>750</v>
      </c>
      <c r="E499" s="250">
        <v>6</v>
      </c>
      <c r="F499" s="234"/>
      <c r="G499" s="234" t="s">
        <v>353</v>
      </c>
      <c r="H499" s="235" t="s">
        <v>418</v>
      </c>
      <c r="I499" s="236" t="s">
        <v>23</v>
      </c>
      <c r="J499" s="237">
        <v>0</v>
      </c>
      <c r="K499" s="238">
        <v>1781.74</v>
      </c>
      <c r="L499" s="239">
        <f>IF(K499="","",K499*0.15)</f>
        <v>267.26099999999997</v>
      </c>
      <c r="M499" s="238">
        <f>IF(K499="","",ROUND(L499+K499,0))</f>
        <v>2049</v>
      </c>
    </row>
    <row r="500" spans="1:13" ht="15" x14ac:dyDescent="0.35">
      <c r="A500" s="283" t="s">
        <v>440</v>
      </c>
      <c r="B500" s="201" t="s">
        <v>23</v>
      </c>
      <c r="C500" s="231" t="s">
        <v>23</v>
      </c>
      <c r="D500" s="232" t="s">
        <v>23</v>
      </c>
      <c r="E500" s="250" t="s">
        <v>23</v>
      </c>
      <c r="F500" s="234"/>
      <c r="G500" s="234" t="s">
        <v>23</v>
      </c>
      <c r="H500" s="235" t="s">
        <v>23</v>
      </c>
      <c r="I500" s="236" t="s">
        <v>23</v>
      </c>
      <c r="J500" s="237" t="s">
        <v>23</v>
      </c>
      <c r="K500" s="238" t="s">
        <v>23</v>
      </c>
      <c r="L500" s="239" t="str">
        <f t="shared" si="15"/>
        <v/>
      </c>
      <c r="M500" s="240" t="str">
        <f t="shared" si="16"/>
        <v/>
      </c>
    </row>
    <row r="501" spans="1:13" ht="15" x14ac:dyDescent="0.35">
      <c r="A501" s="241" t="s">
        <v>441</v>
      </c>
      <c r="B501" s="201" t="s">
        <v>233</v>
      </c>
      <c r="C501" s="231">
        <v>2019</v>
      </c>
      <c r="D501" s="232">
        <v>750</v>
      </c>
      <c r="E501" s="250">
        <v>6</v>
      </c>
      <c r="F501" s="234"/>
      <c r="G501" s="234" t="s">
        <v>347</v>
      </c>
      <c r="H501" s="235" t="s">
        <v>418</v>
      </c>
      <c r="I501" s="236" t="s">
        <v>23</v>
      </c>
      <c r="J501" s="237">
        <v>0</v>
      </c>
      <c r="K501" s="238">
        <v>1619.1304347826087</v>
      </c>
      <c r="L501" s="239">
        <f t="shared" si="15"/>
        <v>242.86956521739131</v>
      </c>
      <c r="M501" s="240">
        <f t="shared" si="16"/>
        <v>1862</v>
      </c>
    </row>
    <row r="502" spans="1:13" ht="15" x14ac:dyDescent="0.35">
      <c r="A502" s="302"/>
      <c r="B502" s="266" t="s">
        <v>23</v>
      </c>
      <c r="C502" s="277" t="s">
        <v>23</v>
      </c>
      <c r="D502" s="303" t="s">
        <v>23</v>
      </c>
      <c r="E502" s="277" t="s">
        <v>23</v>
      </c>
      <c r="F502" s="304"/>
      <c r="G502" s="269" t="s">
        <v>23</v>
      </c>
      <c r="H502" s="270" t="s">
        <v>23</v>
      </c>
      <c r="I502" s="271" t="s">
        <v>23</v>
      </c>
      <c r="J502" s="305" t="s">
        <v>23</v>
      </c>
      <c r="K502" s="238" t="s">
        <v>23</v>
      </c>
      <c r="L502" s="273" t="str">
        <f t="shared" si="15"/>
        <v/>
      </c>
      <c r="M502" s="240" t="str">
        <f t="shared" si="16"/>
        <v/>
      </c>
    </row>
    <row r="503" spans="1:13" ht="15" x14ac:dyDescent="0.35">
      <c r="A503" s="230" t="s">
        <v>442</v>
      </c>
      <c r="B503" s="296" t="s">
        <v>23</v>
      </c>
      <c r="C503" s="223" t="s">
        <v>23</v>
      </c>
      <c r="D503" s="297" t="s">
        <v>23</v>
      </c>
      <c r="E503" s="298" t="s">
        <v>23</v>
      </c>
      <c r="F503" s="299"/>
      <c r="G503" s="299" t="s">
        <v>23</v>
      </c>
      <c r="H503" s="224" t="s">
        <v>23</v>
      </c>
      <c r="I503" s="236" t="s">
        <v>23</v>
      </c>
      <c r="J503" s="300" t="s">
        <v>23</v>
      </c>
      <c r="K503" s="238" t="s">
        <v>23</v>
      </c>
      <c r="L503" s="239" t="str">
        <f t="shared" si="15"/>
        <v/>
      </c>
      <c r="M503" s="240" t="str">
        <f t="shared" si="16"/>
        <v/>
      </c>
    </row>
    <row r="504" spans="1:13" ht="15" x14ac:dyDescent="0.35">
      <c r="A504" s="241" t="s">
        <v>443</v>
      </c>
      <c r="B504" s="201"/>
      <c r="C504" s="231">
        <v>2022</v>
      </c>
      <c r="D504" s="232" t="s">
        <v>401</v>
      </c>
      <c r="E504" s="250"/>
      <c r="F504" s="234"/>
      <c r="G504" s="234" t="s">
        <v>1243</v>
      </c>
      <c r="H504" s="235"/>
      <c r="I504" s="236" t="s">
        <v>23</v>
      </c>
      <c r="J504" s="237">
        <v>0</v>
      </c>
      <c r="K504" s="238">
        <v>1118.26</v>
      </c>
      <c r="L504" s="239">
        <f>IF(K504="","",K504*0.15)</f>
        <v>167.739</v>
      </c>
      <c r="M504" s="238">
        <f>IF(K504="","",ROUND(L504+K504,0))</f>
        <v>1286</v>
      </c>
    </row>
    <row r="505" spans="1:13" ht="15" x14ac:dyDescent="0.35">
      <c r="A505" s="241" t="s">
        <v>443</v>
      </c>
      <c r="B505" s="201"/>
      <c r="C505" s="231">
        <v>2022</v>
      </c>
      <c r="D505" s="232" t="s">
        <v>258</v>
      </c>
      <c r="E505" s="250"/>
      <c r="F505" s="234"/>
      <c r="G505" s="234" t="s">
        <v>1243</v>
      </c>
      <c r="H505" s="235"/>
      <c r="I505" s="236" t="s">
        <v>23</v>
      </c>
      <c r="J505" s="237">
        <v>0</v>
      </c>
      <c r="K505" s="238">
        <v>2353.04</v>
      </c>
      <c r="L505" s="239">
        <f>IF(K505="","",K505*0.15)</f>
        <v>352.95599999999996</v>
      </c>
      <c r="M505" s="238">
        <f>IF(K505="","",ROUND(L505+K505,0))</f>
        <v>2706</v>
      </c>
    </row>
    <row r="506" spans="1:13" ht="15" x14ac:dyDescent="0.35">
      <c r="A506" s="241" t="s">
        <v>444</v>
      </c>
      <c r="B506" s="201"/>
      <c r="C506" s="231">
        <v>2021</v>
      </c>
      <c r="D506" s="232" t="s">
        <v>401</v>
      </c>
      <c r="E506" s="250"/>
      <c r="F506" s="234"/>
      <c r="G506" s="234" t="s">
        <v>347</v>
      </c>
      <c r="H506" s="235"/>
      <c r="I506" s="236" t="s">
        <v>23</v>
      </c>
      <c r="J506" s="237">
        <v>0</v>
      </c>
      <c r="K506" s="238">
        <v>2000</v>
      </c>
      <c r="L506" s="239">
        <f>IF(K506="","",K506*0.15)</f>
        <v>300</v>
      </c>
      <c r="M506" s="238">
        <f>IF(K506="","",ROUND(L506+K506,0))</f>
        <v>2300</v>
      </c>
    </row>
    <row r="507" spans="1:13" ht="15" x14ac:dyDescent="0.35">
      <c r="A507" s="241" t="s">
        <v>445</v>
      </c>
      <c r="B507" s="201"/>
      <c r="C507" s="231">
        <v>2021</v>
      </c>
      <c r="D507" s="232">
        <v>1500</v>
      </c>
      <c r="E507" s="250"/>
      <c r="F507" s="234"/>
      <c r="G507" s="234" t="s">
        <v>1243</v>
      </c>
      <c r="H507" s="235"/>
      <c r="I507" s="236" t="s">
        <v>23</v>
      </c>
      <c r="J507" s="237">
        <v>0</v>
      </c>
      <c r="K507" s="238">
        <v>2061.739130434783</v>
      </c>
      <c r="L507" s="239">
        <f t="shared" si="15"/>
        <v>309.26086956521743</v>
      </c>
      <c r="M507" s="240">
        <f t="shared" si="16"/>
        <v>2371</v>
      </c>
    </row>
    <row r="508" spans="1:13" ht="15" x14ac:dyDescent="0.35">
      <c r="A508" s="241" t="s">
        <v>446</v>
      </c>
      <c r="B508" s="201"/>
      <c r="C508" s="231">
        <v>2017</v>
      </c>
      <c r="D508" s="232">
        <v>750</v>
      </c>
      <c r="E508" s="250"/>
      <c r="F508" s="234"/>
      <c r="G508" s="234" t="s">
        <v>347</v>
      </c>
      <c r="H508" s="235"/>
      <c r="I508" s="236" t="s">
        <v>23</v>
      </c>
      <c r="J508" s="237">
        <v>0</v>
      </c>
      <c r="K508" s="238">
        <v>3825.217391304348</v>
      </c>
      <c r="L508" s="239">
        <f t="shared" si="15"/>
        <v>573.78260869565213</v>
      </c>
      <c r="M508" s="240">
        <f t="shared" si="16"/>
        <v>4399</v>
      </c>
    </row>
    <row r="509" spans="1:13" ht="15" x14ac:dyDescent="0.35">
      <c r="A509" s="241" t="s">
        <v>447</v>
      </c>
      <c r="B509" s="201"/>
      <c r="C509" s="231">
        <v>2021</v>
      </c>
      <c r="D509" s="232">
        <v>750</v>
      </c>
      <c r="E509" s="250"/>
      <c r="F509" s="234"/>
      <c r="G509" s="234" t="s">
        <v>353</v>
      </c>
      <c r="H509" s="235"/>
      <c r="I509" s="236" t="s">
        <v>23</v>
      </c>
      <c r="J509" s="237">
        <v>0</v>
      </c>
      <c r="K509" s="238">
        <v>1412.17</v>
      </c>
      <c r="L509" s="239">
        <f>IF(K509="","",K509*0.15)</f>
        <v>211.82550000000001</v>
      </c>
      <c r="M509" s="238">
        <f>IF(K509="","",ROUND(L509+K509,0))</f>
        <v>1624</v>
      </c>
    </row>
    <row r="510" spans="1:13" ht="15" x14ac:dyDescent="0.35">
      <c r="A510" s="241" t="s">
        <v>448</v>
      </c>
      <c r="B510" s="201"/>
      <c r="C510" s="231">
        <v>2021</v>
      </c>
      <c r="D510" s="232">
        <v>750</v>
      </c>
      <c r="E510" s="250"/>
      <c r="F510" s="234"/>
      <c r="G510" s="234" t="s">
        <v>353</v>
      </c>
      <c r="H510" s="235"/>
      <c r="I510" s="236" t="s">
        <v>23</v>
      </c>
      <c r="J510" s="237">
        <v>0</v>
      </c>
      <c r="K510" s="238">
        <v>2000</v>
      </c>
      <c r="L510" s="239">
        <f>IF(K510="","",K510*0.15)</f>
        <v>300</v>
      </c>
      <c r="M510" s="238">
        <f>IF(K510="","",ROUND(L510+K510,0))</f>
        <v>2300</v>
      </c>
    </row>
    <row r="511" spans="1:13" ht="15" x14ac:dyDescent="0.35">
      <c r="A511" s="241" t="s">
        <v>449</v>
      </c>
      <c r="B511" s="201"/>
      <c r="C511" s="231">
        <v>2020</v>
      </c>
      <c r="D511" s="232">
        <v>1500</v>
      </c>
      <c r="E511" s="250"/>
      <c r="F511" s="234"/>
      <c r="G511" s="234" t="s">
        <v>353</v>
      </c>
      <c r="H511" s="235"/>
      <c r="I511" s="236" t="s">
        <v>23</v>
      </c>
      <c r="J511" s="237">
        <v>0</v>
      </c>
      <c r="K511" s="238">
        <v>2532.1739130434785</v>
      </c>
      <c r="L511" s="239">
        <f t="shared" si="15"/>
        <v>379.82608695652175</v>
      </c>
      <c r="M511" s="240">
        <f t="shared" si="16"/>
        <v>2912</v>
      </c>
    </row>
    <row r="512" spans="1:13" ht="15" x14ac:dyDescent="0.35">
      <c r="A512" s="241" t="s">
        <v>450</v>
      </c>
      <c r="B512" s="201"/>
      <c r="C512" s="231">
        <v>2020</v>
      </c>
      <c r="D512" s="232">
        <v>750</v>
      </c>
      <c r="E512" s="250"/>
      <c r="F512" s="234"/>
      <c r="G512" s="234" t="s">
        <v>353</v>
      </c>
      <c r="H512" s="235"/>
      <c r="I512" s="236" t="s">
        <v>23</v>
      </c>
      <c r="J512" s="237">
        <v>0</v>
      </c>
      <c r="K512" s="238">
        <v>2501.739130434783</v>
      </c>
      <c r="L512" s="239">
        <f t="shared" si="15"/>
        <v>375.26086956521743</v>
      </c>
      <c r="M512" s="240">
        <f t="shared" si="16"/>
        <v>2877</v>
      </c>
    </row>
    <row r="513" spans="1:13" ht="15" x14ac:dyDescent="0.35">
      <c r="A513" s="241" t="s">
        <v>451</v>
      </c>
      <c r="B513" s="201"/>
      <c r="C513" s="231">
        <v>2017</v>
      </c>
      <c r="D513" s="232">
        <v>750</v>
      </c>
      <c r="E513" s="250"/>
      <c r="F513" s="234"/>
      <c r="G513" s="234" t="s">
        <v>353</v>
      </c>
      <c r="H513" s="235"/>
      <c r="I513" s="236" t="s">
        <v>23</v>
      </c>
      <c r="J513" s="237">
        <v>0</v>
      </c>
      <c r="K513" s="238">
        <v>5235.6499999999996</v>
      </c>
      <c r="L513" s="239">
        <f>IF(K513="","",K513*0.15)</f>
        <v>785.34749999999997</v>
      </c>
      <c r="M513" s="238">
        <f>IF(K513="","",ROUND(L513+K513,0))</f>
        <v>6021</v>
      </c>
    </row>
    <row r="514" spans="1:13" ht="15" x14ac:dyDescent="0.35">
      <c r="A514" s="241" t="s">
        <v>452</v>
      </c>
      <c r="B514" s="201"/>
      <c r="C514" s="231">
        <v>2020</v>
      </c>
      <c r="D514" s="232">
        <v>750</v>
      </c>
      <c r="E514" s="250"/>
      <c r="F514" s="234"/>
      <c r="G514" s="234" t="s">
        <v>353</v>
      </c>
      <c r="H514" s="235"/>
      <c r="I514" s="236" t="s">
        <v>23</v>
      </c>
      <c r="J514" s="237">
        <v>0</v>
      </c>
      <c r="K514" s="238">
        <v>1784.3478260869567</v>
      </c>
      <c r="L514" s="239">
        <f t="shared" si="15"/>
        <v>267.6521739130435</v>
      </c>
      <c r="M514" s="240">
        <f t="shared" si="16"/>
        <v>2052</v>
      </c>
    </row>
    <row r="515" spans="1:13" ht="15" x14ac:dyDescent="0.35">
      <c r="A515" s="241" t="s">
        <v>452</v>
      </c>
      <c r="B515" s="201"/>
      <c r="C515" s="231">
        <v>2020</v>
      </c>
      <c r="D515" s="232">
        <v>1500</v>
      </c>
      <c r="E515" s="250"/>
      <c r="F515" s="234"/>
      <c r="G515" s="234" t="s">
        <v>353</v>
      </c>
      <c r="H515" s="235"/>
      <c r="I515" s="236" t="s">
        <v>23</v>
      </c>
      <c r="J515" s="237">
        <v>0</v>
      </c>
      <c r="K515" s="238">
        <v>3591.3043478260875</v>
      </c>
      <c r="L515" s="239">
        <f t="shared" si="15"/>
        <v>538.69565217391312</v>
      </c>
      <c r="M515" s="240">
        <f t="shared" si="16"/>
        <v>4130</v>
      </c>
    </row>
    <row r="516" spans="1:13" ht="15" x14ac:dyDescent="0.35">
      <c r="A516" s="241" t="s">
        <v>453</v>
      </c>
      <c r="B516" s="201"/>
      <c r="C516" s="231">
        <v>2019</v>
      </c>
      <c r="D516" s="232" t="s">
        <v>401</v>
      </c>
      <c r="E516" s="250"/>
      <c r="F516" s="234"/>
      <c r="G516" s="234" t="s">
        <v>353</v>
      </c>
      <c r="H516" s="235"/>
      <c r="I516" s="236" t="s">
        <v>23</v>
      </c>
      <c r="J516" s="237">
        <v>0</v>
      </c>
      <c r="K516" s="238">
        <v>1795.6521739130437</v>
      </c>
      <c r="L516" s="239">
        <f t="shared" si="15"/>
        <v>269.34782608695656</v>
      </c>
      <c r="M516" s="240">
        <f t="shared" si="16"/>
        <v>2065</v>
      </c>
    </row>
    <row r="517" spans="1:13" ht="15" x14ac:dyDescent="0.35">
      <c r="A517" s="241" t="s">
        <v>453</v>
      </c>
      <c r="B517" s="201"/>
      <c r="C517" s="231">
        <v>2020</v>
      </c>
      <c r="D517" s="232" t="s">
        <v>401</v>
      </c>
      <c r="E517" s="250"/>
      <c r="F517" s="234"/>
      <c r="G517" s="234" t="s">
        <v>353</v>
      </c>
      <c r="H517" s="235"/>
      <c r="I517" s="236" t="s">
        <v>23</v>
      </c>
      <c r="J517" s="237">
        <v>0</v>
      </c>
      <c r="K517" s="238">
        <v>1941.74</v>
      </c>
      <c r="L517" s="239">
        <f>IF(K517="","",K517*0.15)</f>
        <v>291.26099999999997</v>
      </c>
      <c r="M517" s="238">
        <f>IF(K517="","",ROUND(L517+K517,0))</f>
        <v>2233</v>
      </c>
    </row>
    <row r="518" spans="1:13" ht="15" x14ac:dyDescent="0.35">
      <c r="A518" s="241" t="s">
        <v>454</v>
      </c>
      <c r="B518" s="201"/>
      <c r="C518" s="231">
        <v>2017</v>
      </c>
      <c r="D518" s="232">
        <v>750</v>
      </c>
      <c r="E518" s="250"/>
      <c r="F518" s="234"/>
      <c r="G518" s="234" t="s">
        <v>353</v>
      </c>
      <c r="H518" s="235"/>
      <c r="I518" s="236" t="s">
        <v>23</v>
      </c>
      <c r="J518" s="237">
        <v>0</v>
      </c>
      <c r="K518" s="238">
        <v>8295.652173913044</v>
      </c>
      <c r="L518" s="239">
        <f t="shared" si="15"/>
        <v>1244.3478260869565</v>
      </c>
      <c r="M518" s="240">
        <f t="shared" si="16"/>
        <v>9540</v>
      </c>
    </row>
    <row r="519" spans="1:13" ht="15" x14ac:dyDescent="0.35">
      <c r="A519" s="241" t="s">
        <v>357</v>
      </c>
      <c r="B519" s="201"/>
      <c r="C519" s="231">
        <v>2020</v>
      </c>
      <c r="D519" s="232">
        <v>750</v>
      </c>
      <c r="E519" s="250"/>
      <c r="F519" s="234"/>
      <c r="G519" s="234" t="s">
        <v>353</v>
      </c>
      <c r="H519" s="235"/>
      <c r="I519" s="236" t="s">
        <v>23</v>
      </c>
      <c r="J519" s="237">
        <v>0</v>
      </c>
      <c r="K519" s="238">
        <v>1560.0000000000002</v>
      </c>
      <c r="L519" s="239">
        <f t="shared" si="15"/>
        <v>234.00000000000003</v>
      </c>
      <c r="M519" s="240">
        <f t="shared" si="16"/>
        <v>1794</v>
      </c>
    </row>
    <row r="520" spans="1:13" ht="15" x14ac:dyDescent="0.35">
      <c r="A520" s="241" t="s">
        <v>357</v>
      </c>
      <c r="B520" s="201"/>
      <c r="C520" s="231">
        <v>2020</v>
      </c>
      <c r="D520" s="232" t="s">
        <v>258</v>
      </c>
      <c r="E520" s="250"/>
      <c r="F520" s="234"/>
      <c r="G520" s="234" t="s">
        <v>353</v>
      </c>
      <c r="H520" s="235"/>
      <c r="I520" s="236" t="s">
        <v>23</v>
      </c>
      <c r="J520" s="237">
        <v>0</v>
      </c>
      <c r="K520" s="238">
        <v>3882.61</v>
      </c>
      <c r="L520" s="239">
        <f t="shared" si="15"/>
        <v>582.39149999999995</v>
      </c>
      <c r="M520" s="238">
        <f t="shared" si="16"/>
        <v>4465</v>
      </c>
    </row>
    <row r="521" spans="1:13" ht="15" x14ac:dyDescent="0.35">
      <c r="A521" s="280"/>
      <c r="B521" s="266"/>
      <c r="C521" s="267"/>
      <c r="D521" s="268"/>
      <c r="E521" s="233"/>
      <c r="F521" s="269"/>
      <c r="G521" s="269"/>
      <c r="H521" s="270"/>
      <c r="I521" s="271" t="s">
        <v>23</v>
      </c>
      <c r="J521" s="272"/>
      <c r="K521" s="238"/>
      <c r="L521" s="273"/>
      <c r="M521" s="240"/>
    </row>
    <row r="522" spans="1:13" ht="15" x14ac:dyDescent="0.35">
      <c r="A522" s="221" t="s">
        <v>455</v>
      </c>
      <c r="B522" s="201" t="s">
        <v>23</v>
      </c>
      <c r="C522" s="231" t="s">
        <v>23</v>
      </c>
      <c r="D522" s="232" t="s">
        <v>23</v>
      </c>
      <c r="E522" s="250" t="s">
        <v>23</v>
      </c>
      <c r="F522" s="234"/>
      <c r="G522" s="234" t="s">
        <v>23</v>
      </c>
      <c r="H522" s="235" t="s">
        <v>23</v>
      </c>
      <c r="I522" s="236" t="s">
        <v>23</v>
      </c>
      <c r="J522" s="237" t="s">
        <v>23</v>
      </c>
      <c r="K522" s="238" t="s">
        <v>23</v>
      </c>
      <c r="L522" s="239" t="str">
        <f t="shared" si="15"/>
        <v/>
      </c>
      <c r="M522" s="240" t="str">
        <f t="shared" si="16"/>
        <v/>
      </c>
    </row>
    <row r="523" spans="1:13" ht="15" x14ac:dyDescent="0.35">
      <c r="A523" s="283" t="s">
        <v>456</v>
      </c>
      <c r="B523" s="201" t="s">
        <v>23</v>
      </c>
      <c r="C523" s="231" t="s">
        <v>23</v>
      </c>
      <c r="D523" s="232" t="s">
        <v>23</v>
      </c>
      <c r="E523" s="250" t="s">
        <v>23</v>
      </c>
      <c r="F523" s="234"/>
      <c r="G523" s="234" t="s">
        <v>23</v>
      </c>
      <c r="H523" s="235" t="s">
        <v>23</v>
      </c>
      <c r="I523" s="236" t="s">
        <v>23</v>
      </c>
      <c r="J523" s="237" t="s">
        <v>23</v>
      </c>
      <c r="K523" s="238" t="s">
        <v>23</v>
      </c>
      <c r="L523" s="239" t="str">
        <f t="shared" si="15"/>
        <v/>
      </c>
      <c r="M523" s="240" t="str">
        <f t="shared" si="16"/>
        <v/>
      </c>
    </row>
    <row r="524" spans="1:13" ht="15" x14ac:dyDescent="0.35">
      <c r="A524" s="241" t="s">
        <v>457</v>
      </c>
      <c r="B524" s="201" t="s">
        <v>396</v>
      </c>
      <c r="C524" s="231">
        <v>2019</v>
      </c>
      <c r="D524" s="232">
        <v>750</v>
      </c>
      <c r="E524" s="250">
        <v>12</v>
      </c>
      <c r="F524" s="234"/>
      <c r="G524" s="234" t="s">
        <v>371</v>
      </c>
      <c r="H524" s="235" t="s">
        <v>458</v>
      </c>
      <c r="I524" s="236">
        <v>700</v>
      </c>
      <c r="J524" s="237"/>
      <c r="K524" s="238">
        <v>1119.1304347826087</v>
      </c>
      <c r="L524" s="239">
        <f t="shared" si="15"/>
        <v>167.86956521739131</v>
      </c>
      <c r="M524" s="240">
        <f t="shared" si="16"/>
        <v>1287</v>
      </c>
    </row>
    <row r="525" spans="1:13" ht="15" x14ac:dyDescent="0.35">
      <c r="A525" s="241" t="s">
        <v>459</v>
      </c>
      <c r="B525" s="201" t="s">
        <v>396</v>
      </c>
      <c r="C525" s="231">
        <v>2019</v>
      </c>
      <c r="D525" s="232">
        <v>750</v>
      </c>
      <c r="E525" s="250">
        <v>12</v>
      </c>
      <c r="F525" s="234"/>
      <c r="G525" s="234" t="s">
        <v>371</v>
      </c>
      <c r="H525" s="235" t="s">
        <v>460</v>
      </c>
      <c r="I525" s="236">
        <v>872.2</v>
      </c>
      <c r="J525" s="237"/>
      <c r="K525" s="238">
        <v>1354.78</v>
      </c>
      <c r="L525" s="239">
        <f t="shared" si="15"/>
        <v>203.21699999999998</v>
      </c>
      <c r="M525" s="238">
        <f t="shared" si="16"/>
        <v>1558</v>
      </c>
    </row>
    <row r="526" spans="1:13" ht="15" x14ac:dyDescent="0.35">
      <c r="A526" s="241" t="s">
        <v>461</v>
      </c>
      <c r="B526" s="201" t="s">
        <v>396</v>
      </c>
      <c r="C526" s="231">
        <v>2019</v>
      </c>
      <c r="D526" s="232">
        <v>750</v>
      </c>
      <c r="E526" s="250">
        <v>12</v>
      </c>
      <c r="F526" s="234"/>
      <c r="G526" s="234" t="s">
        <v>371</v>
      </c>
      <c r="H526" s="235" t="s">
        <v>460</v>
      </c>
      <c r="I526" s="236" t="s">
        <v>23</v>
      </c>
      <c r="J526" s="237"/>
      <c r="K526" s="238">
        <v>1295.6521739130435</v>
      </c>
      <c r="L526" s="239">
        <f t="shared" si="15"/>
        <v>194.34782608695653</v>
      </c>
      <c r="M526" s="240">
        <f t="shared" si="16"/>
        <v>1490</v>
      </c>
    </row>
    <row r="527" spans="1:13" ht="15" x14ac:dyDescent="0.35">
      <c r="A527" s="241" t="s">
        <v>462</v>
      </c>
      <c r="B527" s="201" t="s">
        <v>396</v>
      </c>
      <c r="C527" s="231">
        <v>2019</v>
      </c>
      <c r="D527" s="232">
        <v>750</v>
      </c>
      <c r="E527" s="250">
        <v>12</v>
      </c>
      <c r="F527" s="234"/>
      <c r="G527" s="234" t="s">
        <v>371</v>
      </c>
      <c r="H527" s="235" t="s">
        <v>460</v>
      </c>
      <c r="I527" s="236" t="s">
        <v>23</v>
      </c>
      <c r="J527" s="237"/>
      <c r="K527" s="238">
        <v>1513.0434782608697</v>
      </c>
      <c r="L527" s="239">
        <f t="shared" si="15"/>
        <v>226.95652173913047</v>
      </c>
      <c r="M527" s="240">
        <f t="shared" si="16"/>
        <v>1740</v>
      </c>
    </row>
    <row r="528" spans="1:13" ht="15" x14ac:dyDescent="0.35">
      <c r="A528" s="241" t="s">
        <v>463</v>
      </c>
      <c r="B528" s="201" t="s">
        <v>396</v>
      </c>
      <c r="C528" s="231">
        <v>2019</v>
      </c>
      <c r="D528" s="232" t="s">
        <v>401</v>
      </c>
      <c r="E528" s="250">
        <v>12</v>
      </c>
      <c r="F528" s="234"/>
      <c r="G528" s="234" t="s">
        <v>371</v>
      </c>
      <c r="H528" s="235" t="s">
        <v>460</v>
      </c>
      <c r="I528" s="236" t="s">
        <v>23</v>
      </c>
      <c r="J528" s="237"/>
      <c r="K528" s="238">
        <v>1631.304347826087</v>
      </c>
      <c r="L528" s="239">
        <f t="shared" si="15"/>
        <v>244.69565217391303</v>
      </c>
      <c r="M528" s="240">
        <f t="shared" si="16"/>
        <v>1876</v>
      </c>
    </row>
    <row r="529" spans="1:13" ht="15" x14ac:dyDescent="0.35">
      <c r="A529" s="241" t="s">
        <v>463</v>
      </c>
      <c r="B529" s="201" t="s">
        <v>396</v>
      </c>
      <c r="C529" s="231">
        <v>2019</v>
      </c>
      <c r="D529" s="232" t="s">
        <v>258</v>
      </c>
      <c r="E529" s="250">
        <v>12</v>
      </c>
      <c r="F529" s="234"/>
      <c r="G529" s="234" t="s">
        <v>371</v>
      </c>
      <c r="H529" s="235" t="s">
        <v>460</v>
      </c>
      <c r="I529" s="236" t="s">
        <v>23</v>
      </c>
      <c r="J529" s="237"/>
      <c r="K529" s="238">
        <v>3826.0869565217395</v>
      </c>
      <c r="L529" s="239">
        <f t="shared" si="15"/>
        <v>573.91304347826087</v>
      </c>
      <c r="M529" s="240">
        <f t="shared" si="16"/>
        <v>4400</v>
      </c>
    </row>
    <row r="530" spans="1:13" ht="15" x14ac:dyDescent="0.35">
      <c r="A530" s="241" t="s">
        <v>464</v>
      </c>
      <c r="B530" s="201" t="s">
        <v>396</v>
      </c>
      <c r="C530" s="231">
        <v>2018</v>
      </c>
      <c r="D530" s="232">
        <v>1500</v>
      </c>
      <c r="E530" s="250">
        <v>12</v>
      </c>
      <c r="F530" s="234"/>
      <c r="G530" s="234" t="s">
        <v>371</v>
      </c>
      <c r="H530" s="235" t="s">
        <v>460</v>
      </c>
      <c r="I530" s="236">
        <v>3500</v>
      </c>
      <c r="J530" s="237">
        <v>0</v>
      </c>
      <c r="K530" s="238">
        <v>4600</v>
      </c>
      <c r="L530" s="239">
        <f t="shared" si="15"/>
        <v>690</v>
      </c>
      <c r="M530" s="240">
        <f t="shared" si="16"/>
        <v>5290</v>
      </c>
    </row>
    <row r="531" spans="1:13" ht="15" x14ac:dyDescent="0.35">
      <c r="A531" s="230"/>
      <c r="B531" s="201" t="s">
        <v>23</v>
      </c>
      <c r="C531" s="231" t="s">
        <v>23</v>
      </c>
      <c r="D531" s="232" t="s">
        <v>23</v>
      </c>
      <c r="E531" s="250" t="s">
        <v>23</v>
      </c>
      <c r="F531" s="234"/>
      <c r="G531" s="234" t="s">
        <v>23</v>
      </c>
      <c r="H531" s="235" t="s">
        <v>23</v>
      </c>
      <c r="I531" s="236" t="s">
        <v>23</v>
      </c>
      <c r="J531" s="237" t="s">
        <v>23</v>
      </c>
      <c r="K531" s="238" t="s">
        <v>23</v>
      </c>
      <c r="L531" s="239" t="str">
        <f t="shared" si="15"/>
        <v/>
      </c>
      <c r="M531" s="240" t="str">
        <f t="shared" si="16"/>
        <v/>
      </c>
    </row>
    <row r="532" spans="1:13" ht="15" x14ac:dyDescent="0.35">
      <c r="A532" s="283" t="s">
        <v>465</v>
      </c>
      <c r="B532" s="201" t="s">
        <v>23</v>
      </c>
      <c r="C532" s="231" t="s">
        <v>23</v>
      </c>
      <c r="D532" s="232" t="s">
        <v>23</v>
      </c>
      <c r="E532" s="250" t="s">
        <v>23</v>
      </c>
      <c r="F532" s="234"/>
      <c r="G532" s="234" t="s">
        <v>23</v>
      </c>
      <c r="H532" s="235" t="s">
        <v>23</v>
      </c>
      <c r="I532" s="236" t="s">
        <v>23</v>
      </c>
      <c r="J532" s="237" t="s">
        <v>23</v>
      </c>
      <c r="K532" s="238" t="s">
        <v>23</v>
      </c>
      <c r="L532" s="239" t="str">
        <f t="shared" si="15"/>
        <v/>
      </c>
      <c r="M532" s="240" t="str">
        <f t="shared" si="16"/>
        <v/>
      </c>
    </row>
    <row r="533" spans="1:13" ht="15" x14ac:dyDescent="0.35">
      <c r="A533" s="241" t="s">
        <v>466</v>
      </c>
      <c r="B533" s="201" t="s">
        <v>334</v>
      </c>
      <c r="C533" s="231">
        <v>2021</v>
      </c>
      <c r="D533" s="232">
        <v>750</v>
      </c>
      <c r="E533" s="250">
        <v>6</v>
      </c>
      <c r="F533" s="234"/>
      <c r="G533" s="234" t="s">
        <v>371</v>
      </c>
      <c r="H533" s="235" t="s">
        <v>467</v>
      </c>
      <c r="I533" s="236">
        <v>554.59</v>
      </c>
      <c r="J533" s="237">
        <v>0</v>
      </c>
      <c r="K533" s="238">
        <v>936.52173913043487</v>
      </c>
      <c r="L533" s="239">
        <f t="shared" si="15"/>
        <v>140.47826086956522</v>
      </c>
      <c r="M533" s="240">
        <f t="shared" si="16"/>
        <v>1077</v>
      </c>
    </row>
    <row r="534" spans="1:13" ht="15" x14ac:dyDescent="0.35">
      <c r="A534" s="241" t="s">
        <v>466</v>
      </c>
      <c r="B534" s="201" t="s">
        <v>334</v>
      </c>
      <c r="C534" s="231">
        <v>2022</v>
      </c>
      <c r="D534" s="232">
        <v>750</v>
      </c>
      <c r="E534" s="250">
        <v>6</v>
      </c>
      <c r="F534" s="234"/>
      <c r="G534" s="234" t="s">
        <v>371</v>
      </c>
      <c r="H534" s="235" t="s">
        <v>467</v>
      </c>
      <c r="I534" s="236">
        <v>550</v>
      </c>
      <c r="J534" s="237">
        <v>0</v>
      </c>
      <c r="K534" s="238">
        <v>987.82608695652186</v>
      </c>
      <c r="L534" s="239">
        <f>IF(K534="","",K534*0.15)</f>
        <v>148.17391304347828</v>
      </c>
      <c r="M534" s="238">
        <f>IF(K534="","",ROUND(L534+K534,0))</f>
        <v>1136</v>
      </c>
    </row>
    <row r="535" spans="1:13" ht="15" x14ac:dyDescent="0.35">
      <c r="A535" s="241" t="s">
        <v>468</v>
      </c>
      <c r="B535" s="201" t="s">
        <v>334</v>
      </c>
      <c r="C535" s="231">
        <v>2020</v>
      </c>
      <c r="D535" s="232">
        <v>750</v>
      </c>
      <c r="E535" s="250">
        <v>6</v>
      </c>
      <c r="F535" s="234"/>
      <c r="G535" s="234" t="s">
        <v>371</v>
      </c>
      <c r="H535" s="235" t="s">
        <v>467</v>
      </c>
      <c r="I535" s="236" t="s">
        <v>23</v>
      </c>
      <c r="J535" s="237">
        <v>0</v>
      </c>
      <c r="K535" s="238">
        <v>920.00000000000011</v>
      </c>
      <c r="L535" s="239">
        <f t="shared" si="15"/>
        <v>138</v>
      </c>
      <c r="M535" s="240">
        <f t="shared" si="16"/>
        <v>1058</v>
      </c>
    </row>
    <row r="536" spans="1:13" ht="15" x14ac:dyDescent="0.35">
      <c r="A536" s="241" t="s">
        <v>469</v>
      </c>
      <c r="B536" s="201" t="s">
        <v>334</v>
      </c>
      <c r="C536" s="231">
        <v>2020</v>
      </c>
      <c r="D536" s="232">
        <v>750</v>
      </c>
      <c r="E536" s="250">
        <v>6</v>
      </c>
      <c r="F536" s="234"/>
      <c r="G536" s="234" t="s">
        <v>371</v>
      </c>
      <c r="H536" s="235" t="s">
        <v>467</v>
      </c>
      <c r="I536" s="236" t="s">
        <v>23</v>
      </c>
      <c r="J536" s="237">
        <v>0</v>
      </c>
      <c r="K536" s="238">
        <v>849.56521739130437</v>
      </c>
      <c r="L536" s="239">
        <f t="shared" si="15"/>
        <v>127.43478260869566</v>
      </c>
      <c r="M536" s="240">
        <f t="shared" si="16"/>
        <v>977</v>
      </c>
    </row>
    <row r="537" spans="1:13" ht="15" x14ac:dyDescent="0.35">
      <c r="A537" s="241" t="s">
        <v>469</v>
      </c>
      <c r="B537" s="201" t="s">
        <v>334</v>
      </c>
      <c r="C537" s="231">
        <v>2022</v>
      </c>
      <c r="D537" s="232">
        <v>750</v>
      </c>
      <c r="E537" s="250">
        <v>6</v>
      </c>
      <c r="F537" s="234"/>
      <c r="G537" s="234" t="s">
        <v>371</v>
      </c>
      <c r="H537" s="235" t="s">
        <v>467</v>
      </c>
      <c r="I537" s="236" t="s">
        <v>23</v>
      </c>
      <c r="J537" s="237">
        <v>0</v>
      </c>
      <c r="K537" s="238">
        <v>1126.0869565217392</v>
      </c>
      <c r="L537" s="239">
        <f>IF(K537="","",K537*0.15)</f>
        <v>168.91304347826087</v>
      </c>
      <c r="M537" s="238">
        <f>IF(K537="","",ROUND(L537+K537,0))</f>
        <v>1295</v>
      </c>
    </row>
    <row r="538" spans="1:13" ht="15" x14ac:dyDescent="0.35">
      <c r="A538" s="241" t="s">
        <v>470</v>
      </c>
      <c r="B538" s="201" t="s">
        <v>334</v>
      </c>
      <c r="C538" s="231">
        <v>2020</v>
      </c>
      <c r="D538" s="232">
        <v>750</v>
      </c>
      <c r="E538" s="250">
        <v>6</v>
      </c>
      <c r="F538" s="234"/>
      <c r="G538" s="234" t="s">
        <v>371</v>
      </c>
      <c r="H538" s="235" t="s">
        <v>467</v>
      </c>
      <c r="I538" s="236">
        <v>548.94000000000005</v>
      </c>
      <c r="J538" s="237">
        <v>0</v>
      </c>
      <c r="K538" s="238">
        <v>847.82608695652175</v>
      </c>
      <c r="L538" s="239">
        <f t="shared" si="15"/>
        <v>127.17391304347825</v>
      </c>
      <c r="M538" s="240">
        <f t="shared" si="16"/>
        <v>975</v>
      </c>
    </row>
    <row r="539" spans="1:13" ht="15" x14ac:dyDescent="0.35">
      <c r="A539" s="241" t="s">
        <v>470</v>
      </c>
      <c r="B539" s="201" t="s">
        <v>334</v>
      </c>
      <c r="C539" s="231">
        <v>2022</v>
      </c>
      <c r="D539" s="232">
        <v>750</v>
      </c>
      <c r="E539" s="250">
        <v>6</v>
      </c>
      <c r="F539" s="234"/>
      <c r="G539" s="234" t="s">
        <v>371</v>
      </c>
      <c r="H539" s="235" t="s">
        <v>467</v>
      </c>
      <c r="I539" s="236" t="s">
        <v>23</v>
      </c>
      <c r="J539" s="237">
        <v>0</v>
      </c>
      <c r="K539" s="238">
        <v>1113.913043478261</v>
      </c>
      <c r="L539" s="239">
        <f>IF(K539="","",K539*0.15)</f>
        <v>167.08695652173915</v>
      </c>
      <c r="M539" s="238">
        <f>IF(K539="","",ROUND(L539+K539,0))</f>
        <v>1281</v>
      </c>
    </row>
    <row r="540" spans="1:13" ht="15" x14ac:dyDescent="0.35">
      <c r="A540" s="241" t="s">
        <v>471</v>
      </c>
      <c r="B540" s="201" t="s">
        <v>334</v>
      </c>
      <c r="C540" s="231">
        <v>2021</v>
      </c>
      <c r="D540" s="232">
        <v>750</v>
      </c>
      <c r="E540" s="250">
        <v>6</v>
      </c>
      <c r="F540" s="234"/>
      <c r="G540" s="234" t="s">
        <v>371</v>
      </c>
      <c r="H540" s="235" t="s">
        <v>467</v>
      </c>
      <c r="I540" s="236" t="s">
        <v>23</v>
      </c>
      <c r="J540" s="237"/>
      <c r="K540" s="238">
        <v>1134.7826086956522</v>
      </c>
      <c r="L540" s="239">
        <f t="shared" si="15"/>
        <v>170.21739130434784</v>
      </c>
      <c r="M540" s="240">
        <f t="shared" si="16"/>
        <v>1305</v>
      </c>
    </row>
    <row r="541" spans="1:13" ht="15" x14ac:dyDescent="0.35">
      <c r="A541" s="241" t="s">
        <v>471</v>
      </c>
      <c r="B541" s="201" t="s">
        <v>334</v>
      </c>
      <c r="C541" s="231">
        <v>2022</v>
      </c>
      <c r="D541" s="232">
        <v>750</v>
      </c>
      <c r="E541" s="250">
        <v>6</v>
      </c>
      <c r="F541" s="234"/>
      <c r="G541" s="234" t="s">
        <v>371</v>
      </c>
      <c r="H541" s="235" t="s">
        <v>467</v>
      </c>
      <c r="I541" s="236" t="s">
        <v>23</v>
      </c>
      <c r="J541" s="237"/>
      <c r="K541" s="238">
        <v>1134.7826086956522</v>
      </c>
      <c r="L541" s="239">
        <f>IF(K541="","",K541*0.15)</f>
        <v>170.21739130434784</v>
      </c>
      <c r="M541" s="238">
        <f>IF(K541="","",ROUND(L541+K541,0))</f>
        <v>1305</v>
      </c>
    </row>
    <row r="542" spans="1:13" ht="15" x14ac:dyDescent="0.35">
      <c r="A542" s="241" t="s">
        <v>472</v>
      </c>
      <c r="B542" s="201" t="s">
        <v>334</v>
      </c>
      <c r="C542" s="231">
        <v>2022</v>
      </c>
      <c r="D542" s="232">
        <v>750</v>
      </c>
      <c r="E542" s="250">
        <v>6</v>
      </c>
      <c r="F542" s="234"/>
      <c r="G542" s="234" t="s">
        <v>371</v>
      </c>
      <c r="H542" s="235" t="s">
        <v>467</v>
      </c>
      <c r="I542" s="236" t="s">
        <v>23</v>
      </c>
      <c r="J542" s="237">
        <v>0</v>
      </c>
      <c r="K542" s="238">
        <v>1126.0869565217392</v>
      </c>
      <c r="L542" s="239">
        <f>IF(K542="","",K542*0.15)</f>
        <v>168.91304347826087</v>
      </c>
      <c r="M542" s="238">
        <f>IF(K542="","",ROUND(L542+K542,0))</f>
        <v>1295</v>
      </c>
    </row>
    <row r="543" spans="1:13" ht="15" x14ac:dyDescent="0.35">
      <c r="A543" s="241" t="s">
        <v>473</v>
      </c>
      <c r="B543" s="201" t="s">
        <v>334</v>
      </c>
      <c r="C543" s="231">
        <v>2020</v>
      </c>
      <c r="D543" s="232">
        <v>750</v>
      </c>
      <c r="E543" s="250">
        <v>6</v>
      </c>
      <c r="F543" s="234"/>
      <c r="G543" s="234">
        <v>0</v>
      </c>
      <c r="H543" s="235" t="s">
        <v>467</v>
      </c>
      <c r="I543" s="236" t="s">
        <v>23</v>
      </c>
      <c r="J543" s="237">
        <v>0</v>
      </c>
      <c r="K543" s="238">
        <v>978.26086956521749</v>
      </c>
      <c r="L543" s="239">
        <f t="shared" si="15"/>
        <v>146.73913043478262</v>
      </c>
      <c r="M543" s="238">
        <f t="shared" si="16"/>
        <v>1125</v>
      </c>
    </row>
    <row r="544" spans="1:13" ht="15" x14ac:dyDescent="0.35">
      <c r="A544" s="230"/>
      <c r="B544" s="201"/>
      <c r="C544" s="231"/>
      <c r="D544" s="232"/>
      <c r="E544" s="250"/>
      <c r="F544" s="234"/>
      <c r="G544" s="234" t="s">
        <v>23</v>
      </c>
      <c r="H544" s="235" t="s">
        <v>23</v>
      </c>
      <c r="I544" s="236" t="s">
        <v>23</v>
      </c>
      <c r="J544" s="237"/>
      <c r="K544" s="238" t="s">
        <v>23</v>
      </c>
      <c r="L544" s="239" t="str">
        <f t="shared" si="15"/>
        <v/>
      </c>
      <c r="M544" s="240" t="str">
        <f t="shared" si="16"/>
        <v/>
      </c>
    </row>
    <row r="545" spans="1:13" ht="16.2" x14ac:dyDescent="0.35">
      <c r="A545" s="283" t="s">
        <v>474</v>
      </c>
      <c r="B545" s="201" t="s">
        <v>23</v>
      </c>
      <c r="C545" s="231" t="s">
        <v>23</v>
      </c>
      <c r="D545" s="232" t="s">
        <v>23</v>
      </c>
      <c r="E545" s="250" t="s">
        <v>23</v>
      </c>
      <c r="F545" s="234"/>
      <c r="G545" s="234" t="s">
        <v>23</v>
      </c>
      <c r="H545" s="235" t="s">
        <v>23</v>
      </c>
      <c r="I545" s="236" t="s">
        <v>23</v>
      </c>
      <c r="J545" s="306"/>
      <c r="K545" s="238" t="s">
        <v>23</v>
      </c>
      <c r="L545" s="239" t="str">
        <f t="shared" si="15"/>
        <v/>
      </c>
      <c r="M545" s="240" t="str">
        <f t="shared" si="16"/>
        <v/>
      </c>
    </row>
    <row r="546" spans="1:13" ht="16.2" x14ac:dyDescent="0.35">
      <c r="A546" s="283" t="s">
        <v>475</v>
      </c>
      <c r="B546" s="201"/>
      <c r="C546" s="231"/>
      <c r="D546" s="232"/>
      <c r="E546" s="250"/>
      <c r="F546" s="234"/>
      <c r="G546" s="234" t="s">
        <v>23</v>
      </c>
      <c r="H546" s="235" t="s">
        <v>23</v>
      </c>
      <c r="I546" s="236" t="s">
        <v>23</v>
      </c>
      <c r="J546" s="306"/>
      <c r="K546" s="238" t="s">
        <v>23</v>
      </c>
      <c r="L546" s="239" t="str">
        <f t="shared" si="15"/>
        <v/>
      </c>
      <c r="M546" s="240" t="str">
        <f t="shared" si="16"/>
        <v/>
      </c>
    </row>
    <row r="547" spans="1:13" ht="15" x14ac:dyDescent="0.35">
      <c r="A547" s="230" t="s">
        <v>476</v>
      </c>
      <c r="B547" s="201" t="s">
        <v>23</v>
      </c>
      <c r="C547" s="231" t="s">
        <v>23</v>
      </c>
      <c r="D547" s="232" t="s">
        <v>23</v>
      </c>
      <c r="E547" s="250" t="s">
        <v>23</v>
      </c>
      <c r="F547" s="234"/>
      <c r="G547" s="234" t="s">
        <v>23</v>
      </c>
      <c r="H547" s="235" t="s">
        <v>23</v>
      </c>
      <c r="I547" s="236" t="s">
        <v>23</v>
      </c>
      <c r="J547" s="237" t="s">
        <v>23</v>
      </c>
      <c r="K547" s="238" t="s">
        <v>23</v>
      </c>
      <c r="L547" s="239" t="str">
        <f t="shared" si="15"/>
        <v/>
      </c>
      <c r="M547" s="240" t="str">
        <f t="shared" si="16"/>
        <v/>
      </c>
    </row>
    <row r="548" spans="1:13" ht="15" x14ac:dyDescent="0.35">
      <c r="A548" s="280" t="s">
        <v>477</v>
      </c>
      <c r="B548" s="266" t="s">
        <v>233</v>
      </c>
      <c r="C548" s="267">
        <v>2020</v>
      </c>
      <c r="D548" s="268">
        <v>750</v>
      </c>
      <c r="E548" s="233">
        <v>6</v>
      </c>
      <c r="F548" s="269"/>
      <c r="G548" s="234" t="s">
        <v>482</v>
      </c>
      <c r="H548" s="291" t="s">
        <v>478</v>
      </c>
      <c r="I548" s="236" t="s">
        <v>23</v>
      </c>
      <c r="J548" s="273">
        <v>0</v>
      </c>
      <c r="K548" s="238">
        <v>746.95652173913049</v>
      </c>
      <c r="L548" s="239">
        <f t="shared" si="15"/>
        <v>112.04347826086958</v>
      </c>
      <c r="M548" s="240">
        <f t="shared" si="16"/>
        <v>859</v>
      </c>
    </row>
    <row r="549" spans="1:13" ht="15" x14ac:dyDescent="0.35">
      <c r="A549" s="241" t="s">
        <v>479</v>
      </c>
      <c r="B549" s="201" t="s">
        <v>233</v>
      </c>
      <c r="C549" s="231">
        <v>2022</v>
      </c>
      <c r="D549" s="232">
        <v>750</v>
      </c>
      <c r="E549" s="250">
        <v>6</v>
      </c>
      <c r="F549" s="234"/>
      <c r="G549" s="234" t="s">
        <v>482</v>
      </c>
      <c r="H549" s="235" t="s">
        <v>480</v>
      </c>
      <c r="I549" s="236" t="s">
        <v>23</v>
      </c>
      <c r="J549" s="237">
        <v>0</v>
      </c>
      <c r="K549" s="238">
        <v>620</v>
      </c>
      <c r="L549" s="239">
        <f t="shared" si="15"/>
        <v>93</v>
      </c>
      <c r="M549" s="238">
        <f t="shared" si="16"/>
        <v>713</v>
      </c>
    </row>
    <row r="550" spans="1:13" ht="15" x14ac:dyDescent="0.35">
      <c r="A550" s="241" t="s">
        <v>481</v>
      </c>
      <c r="B550" s="201" t="s">
        <v>233</v>
      </c>
      <c r="C550" s="231">
        <v>2019</v>
      </c>
      <c r="D550" s="232">
        <v>750</v>
      </c>
      <c r="E550" s="250">
        <v>6</v>
      </c>
      <c r="F550" s="234"/>
      <c r="G550" s="234" t="s">
        <v>482</v>
      </c>
      <c r="H550" s="235" t="s">
        <v>483</v>
      </c>
      <c r="I550" s="236" t="s">
        <v>23</v>
      </c>
      <c r="J550" s="237"/>
      <c r="K550" s="238">
        <v>597.39130434782612</v>
      </c>
      <c r="L550" s="239">
        <f t="shared" si="15"/>
        <v>89.608695652173921</v>
      </c>
      <c r="M550" s="240">
        <f t="shared" si="16"/>
        <v>687</v>
      </c>
    </row>
    <row r="551" spans="1:13" ht="15" x14ac:dyDescent="0.35">
      <c r="A551" s="241" t="s">
        <v>484</v>
      </c>
      <c r="B551" s="201" t="s">
        <v>233</v>
      </c>
      <c r="C551" s="231">
        <v>2018</v>
      </c>
      <c r="D551" s="232">
        <v>750</v>
      </c>
      <c r="E551" s="250">
        <v>6</v>
      </c>
      <c r="F551" s="234"/>
      <c r="G551" s="234" t="s">
        <v>482</v>
      </c>
      <c r="H551" s="235" t="s">
        <v>485</v>
      </c>
      <c r="I551" s="236" t="s">
        <v>23</v>
      </c>
      <c r="J551" s="237"/>
      <c r="K551" s="238">
        <v>1051.304347826087</v>
      </c>
      <c r="L551" s="239">
        <f t="shared" si="15"/>
        <v>157.69565217391303</v>
      </c>
      <c r="M551" s="240">
        <f t="shared" si="16"/>
        <v>1209</v>
      </c>
    </row>
    <row r="552" spans="1:13" ht="15" x14ac:dyDescent="0.35">
      <c r="A552" s="241" t="s">
        <v>479</v>
      </c>
      <c r="B552" s="201" t="s">
        <v>233</v>
      </c>
      <c r="C552" s="231">
        <v>2021</v>
      </c>
      <c r="D552" s="232">
        <v>750</v>
      </c>
      <c r="E552" s="250">
        <v>6</v>
      </c>
      <c r="F552" s="234"/>
      <c r="G552" s="234" t="s">
        <v>482</v>
      </c>
      <c r="H552" s="235" t="s">
        <v>480</v>
      </c>
      <c r="I552" s="236" t="s">
        <v>23</v>
      </c>
      <c r="J552" s="237">
        <v>0</v>
      </c>
      <c r="K552" s="238">
        <v>658.26086956521749</v>
      </c>
      <c r="L552" s="239">
        <f t="shared" si="15"/>
        <v>98.739130434782624</v>
      </c>
      <c r="M552" s="238">
        <f t="shared" si="16"/>
        <v>757</v>
      </c>
    </row>
    <row r="553" spans="1:13" ht="15" x14ac:dyDescent="0.35">
      <c r="A553" s="280" t="s">
        <v>479</v>
      </c>
      <c r="B553" s="266" t="s">
        <v>233</v>
      </c>
      <c r="C553" s="267">
        <v>2018</v>
      </c>
      <c r="D553" s="268">
        <v>375</v>
      </c>
      <c r="E553" s="233">
        <v>6</v>
      </c>
      <c r="F553" s="269"/>
      <c r="G553" s="234" t="s">
        <v>482</v>
      </c>
      <c r="H553" s="291" t="s">
        <v>480</v>
      </c>
      <c r="I553" s="236" t="s">
        <v>23</v>
      </c>
      <c r="J553" s="273">
        <v>0</v>
      </c>
      <c r="K553" s="238">
        <v>351.304347826087</v>
      </c>
      <c r="L553" s="239">
        <f t="shared" si="15"/>
        <v>52.695652173913047</v>
      </c>
      <c r="M553" s="240">
        <f t="shared" si="16"/>
        <v>404</v>
      </c>
    </row>
    <row r="554" spans="1:13" ht="15" x14ac:dyDescent="0.35">
      <c r="A554" s="280"/>
      <c r="B554" s="266"/>
      <c r="C554" s="267"/>
      <c r="D554" s="268"/>
      <c r="E554" s="233"/>
      <c r="F554" s="269"/>
      <c r="G554" s="234"/>
      <c r="H554" s="271"/>
      <c r="I554" s="271" t="s">
        <v>23</v>
      </c>
      <c r="J554" s="273"/>
      <c r="K554" s="238"/>
      <c r="L554" s="273"/>
      <c r="M554" s="240"/>
    </row>
    <row r="555" spans="1:13" ht="15" x14ac:dyDescent="0.35">
      <c r="A555" s="241" t="s">
        <v>486</v>
      </c>
      <c r="B555" s="201" t="s">
        <v>233</v>
      </c>
      <c r="C555" s="231" t="s">
        <v>487</v>
      </c>
      <c r="D555" s="232">
        <v>750</v>
      </c>
      <c r="E555" s="250">
        <v>12</v>
      </c>
      <c r="F555" s="234"/>
      <c r="G555" s="234" t="s">
        <v>482</v>
      </c>
      <c r="H555" s="235" t="s">
        <v>488</v>
      </c>
      <c r="I555" s="236" t="s">
        <v>23</v>
      </c>
      <c r="J555" s="237">
        <v>15</v>
      </c>
      <c r="K555" s="238">
        <v>402.60869565217394</v>
      </c>
      <c r="L555" s="239">
        <f t="shared" si="15"/>
        <v>60.391304347826086</v>
      </c>
      <c r="M555" s="240">
        <f t="shared" si="16"/>
        <v>463</v>
      </c>
    </row>
    <row r="556" spans="1:13" ht="15" x14ac:dyDescent="0.35">
      <c r="A556" s="241" t="s">
        <v>489</v>
      </c>
      <c r="B556" s="201" t="s">
        <v>233</v>
      </c>
      <c r="C556" s="231" t="s">
        <v>487</v>
      </c>
      <c r="D556" s="232">
        <v>750</v>
      </c>
      <c r="E556" s="250">
        <v>12</v>
      </c>
      <c r="F556" s="234"/>
      <c r="G556" s="234" t="s">
        <v>482</v>
      </c>
      <c r="H556" s="235" t="s">
        <v>490</v>
      </c>
      <c r="I556" s="236">
        <v>149</v>
      </c>
      <c r="J556" s="237">
        <v>15</v>
      </c>
      <c r="K556" s="238">
        <v>429.56521739130437</v>
      </c>
      <c r="L556" s="239">
        <f t="shared" si="15"/>
        <v>64.434782608695656</v>
      </c>
      <c r="M556" s="240">
        <f t="shared" si="16"/>
        <v>494</v>
      </c>
    </row>
    <row r="557" spans="1:13" ht="15" x14ac:dyDescent="0.35">
      <c r="A557" s="230" t="s">
        <v>491</v>
      </c>
      <c r="B557" s="201"/>
      <c r="C557" s="231" t="s">
        <v>23</v>
      </c>
      <c r="D557" s="232" t="s">
        <v>23</v>
      </c>
      <c r="E557" s="250" t="s">
        <v>23</v>
      </c>
      <c r="F557" s="234"/>
      <c r="G557" s="234"/>
      <c r="H557" s="235" t="s">
        <v>23</v>
      </c>
      <c r="I557" s="236" t="s">
        <v>23</v>
      </c>
      <c r="J557" s="237" t="s">
        <v>23</v>
      </c>
      <c r="K557" s="238" t="s">
        <v>23</v>
      </c>
      <c r="L557" s="239" t="str">
        <f t="shared" si="15"/>
        <v/>
      </c>
      <c r="M557" s="240" t="str">
        <f t="shared" si="16"/>
        <v/>
      </c>
    </row>
    <row r="558" spans="1:13" ht="15" x14ac:dyDescent="0.35">
      <c r="A558" s="257" t="s">
        <v>477</v>
      </c>
      <c r="B558" s="201" t="s">
        <v>233</v>
      </c>
      <c r="C558" s="231">
        <v>2020</v>
      </c>
      <c r="D558" s="232">
        <v>750</v>
      </c>
      <c r="E558" s="250">
        <v>6</v>
      </c>
      <c r="F558" s="234"/>
      <c r="G558" s="234" t="s">
        <v>482</v>
      </c>
      <c r="H558" s="235" t="s">
        <v>478</v>
      </c>
      <c r="I558" s="236" t="s">
        <v>23</v>
      </c>
      <c r="J558" s="237">
        <v>0</v>
      </c>
      <c r="K558" s="238">
        <v>746.95652173913049</v>
      </c>
      <c r="L558" s="239">
        <f t="shared" si="15"/>
        <v>112.04347826086958</v>
      </c>
      <c r="M558" s="240">
        <f t="shared" si="16"/>
        <v>859</v>
      </c>
    </row>
    <row r="559" spans="1:13" ht="15" x14ac:dyDescent="0.35">
      <c r="A559" s="280" t="s">
        <v>492</v>
      </c>
      <c r="B559" s="266" t="s">
        <v>233</v>
      </c>
      <c r="C559" s="267">
        <v>2019</v>
      </c>
      <c r="D559" s="268">
        <v>750</v>
      </c>
      <c r="E559" s="233">
        <v>6</v>
      </c>
      <c r="F559" s="269"/>
      <c r="G559" s="234" t="s">
        <v>482</v>
      </c>
      <c r="H559" s="291" t="s">
        <v>480</v>
      </c>
      <c r="I559" s="236" t="s">
        <v>23</v>
      </c>
      <c r="J559" s="273">
        <v>0</v>
      </c>
      <c r="K559" s="238">
        <v>644.34782608695662</v>
      </c>
      <c r="L559" s="239">
        <f t="shared" si="15"/>
        <v>96.652173913043484</v>
      </c>
      <c r="M559" s="240">
        <f t="shared" si="16"/>
        <v>741</v>
      </c>
    </row>
    <row r="560" spans="1:13" ht="15" x14ac:dyDescent="0.35">
      <c r="A560" s="241" t="s">
        <v>494</v>
      </c>
      <c r="B560" s="201" t="s">
        <v>233</v>
      </c>
      <c r="C560" s="231">
        <v>2019</v>
      </c>
      <c r="D560" s="232">
        <v>750</v>
      </c>
      <c r="E560" s="250">
        <v>6</v>
      </c>
      <c r="F560" s="234"/>
      <c r="G560" s="234" t="s">
        <v>482</v>
      </c>
      <c r="H560" s="235" t="s">
        <v>480</v>
      </c>
      <c r="I560" s="236">
        <v>383</v>
      </c>
      <c r="J560" s="237">
        <v>0</v>
      </c>
      <c r="K560" s="238">
        <v>693.91304347826087</v>
      </c>
      <c r="L560" s="239">
        <f t="shared" si="15"/>
        <v>104.08695652173913</v>
      </c>
      <c r="M560" s="240">
        <f t="shared" si="16"/>
        <v>798</v>
      </c>
    </row>
    <row r="561" spans="1:13" ht="15" x14ac:dyDescent="0.35">
      <c r="A561" s="241" t="s">
        <v>495</v>
      </c>
      <c r="B561" s="201" t="s">
        <v>233</v>
      </c>
      <c r="C561" s="231">
        <v>2020</v>
      </c>
      <c r="D561" s="232">
        <v>750</v>
      </c>
      <c r="E561" s="250">
        <v>6</v>
      </c>
      <c r="F561" s="234"/>
      <c r="G561" s="234" t="s">
        <v>482</v>
      </c>
      <c r="H561" s="235" t="s">
        <v>496</v>
      </c>
      <c r="I561" s="236">
        <v>430.02</v>
      </c>
      <c r="J561" s="237"/>
      <c r="K561" s="238">
        <v>700</v>
      </c>
      <c r="L561" s="239">
        <f t="shared" ref="L561:L635" si="17">IF(K561="","",K561*0.15)</f>
        <v>105</v>
      </c>
      <c r="M561" s="240">
        <f t="shared" ref="M561:M635" si="18">IF(K561="","",ROUND(L561+K561,0))</f>
        <v>805</v>
      </c>
    </row>
    <row r="562" spans="1:13" ht="15" x14ac:dyDescent="0.35">
      <c r="A562" s="230" t="s">
        <v>497</v>
      </c>
      <c r="B562" s="201"/>
      <c r="C562" s="231" t="s">
        <v>23</v>
      </c>
      <c r="D562" s="232" t="s">
        <v>23</v>
      </c>
      <c r="E562" s="250" t="s">
        <v>23</v>
      </c>
      <c r="F562" s="234"/>
      <c r="G562" s="234"/>
      <c r="H562" s="235" t="s">
        <v>23</v>
      </c>
      <c r="I562" s="236" t="s">
        <v>23</v>
      </c>
      <c r="J562" s="237" t="s">
        <v>23</v>
      </c>
      <c r="K562" s="238" t="s">
        <v>23</v>
      </c>
      <c r="L562" s="239" t="str">
        <f t="shared" si="17"/>
        <v/>
      </c>
      <c r="M562" s="240" t="str">
        <f t="shared" si="18"/>
        <v/>
      </c>
    </row>
    <row r="563" spans="1:13" ht="15" x14ac:dyDescent="0.35">
      <c r="A563" s="241" t="s">
        <v>498</v>
      </c>
      <c r="B563" s="201" t="s">
        <v>233</v>
      </c>
      <c r="C563" s="231">
        <v>2019</v>
      </c>
      <c r="D563" s="232">
        <v>750</v>
      </c>
      <c r="E563" s="250"/>
      <c r="F563" s="234"/>
      <c r="G563" s="234" t="s">
        <v>482</v>
      </c>
      <c r="H563" s="235" t="s">
        <v>499</v>
      </c>
      <c r="I563" s="236" t="s">
        <v>23</v>
      </c>
      <c r="J563" s="237">
        <v>0</v>
      </c>
      <c r="K563" s="238">
        <v>946.08695652173924</v>
      </c>
      <c r="L563" s="239">
        <f t="shared" si="17"/>
        <v>141.91304347826087</v>
      </c>
      <c r="M563" s="238">
        <f t="shared" si="18"/>
        <v>1088</v>
      </c>
    </row>
    <row r="564" spans="1:13" ht="15" x14ac:dyDescent="0.35">
      <c r="A564" s="241" t="s">
        <v>500</v>
      </c>
      <c r="B564" s="201" t="s">
        <v>233</v>
      </c>
      <c r="C564" s="231">
        <v>2018</v>
      </c>
      <c r="D564" s="232">
        <v>750</v>
      </c>
      <c r="E564" s="250"/>
      <c r="F564" s="234"/>
      <c r="G564" s="234" t="s">
        <v>482</v>
      </c>
      <c r="H564" s="235" t="s">
        <v>501</v>
      </c>
      <c r="I564" s="236" t="s">
        <v>23</v>
      </c>
      <c r="J564" s="237"/>
      <c r="K564" s="238">
        <v>1074.7826086956522</v>
      </c>
      <c r="L564" s="239">
        <f t="shared" si="17"/>
        <v>161.21739130434784</v>
      </c>
      <c r="M564" s="240">
        <f t="shared" si="18"/>
        <v>1236</v>
      </c>
    </row>
    <row r="565" spans="1:13" ht="15" x14ac:dyDescent="0.35">
      <c r="A565" s="280" t="s">
        <v>502</v>
      </c>
      <c r="B565" s="266" t="s">
        <v>233</v>
      </c>
      <c r="C565" s="267">
        <v>2018</v>
      </c>
      <c r="D565" s="268">
        <v>750</v>
      </c>
      <c r="E565" s="233">
        <v>6</v>
      </c>
      <c r="F565" s="269"/>
      <c r="G565" s="234" t="s">
        <v>482</v>
      </c>
      <c r="H565" s="291" t="s">
        <v>503</v>
      </c>
      <c r="I565" s="236" t="s">
        <v>23</v>
      </c>
      <c r="J565" s="273">
        <v>0</v>
      </c>
      <c r="K565" s="238">
        <v>1232.1739130434783</v>
      </c>
      <c r="L565" s="239">
        <f t="shared" si="17"/>
        <v>184.82608695652172</v>
      </c>
      <c r="M565" s="240">
        <f t="shared" si="18"/>
        <v>1417</v>
      </c>
    </row>
    <row r="566" spans="1:13" ht="15" x14ac:dyDescent="0.35">
      <c r="A566" s="280" t="s">
        <v>504</v>
      </c>
      <c r="B566" s="266" t="s">
        <v>233</v>
      </c>
      <c r="C566" s="267">
        <v>2019</v>
      </c>
      <c r="D566" s="268">
        <v>750</v>
      </c>
      <c r="E566" s="233">
        <v>6</v>
      </c>
      <c r="F566" s="269"/>
      <c r="G566" s="234" t="s">
        <v>482</v>
      </c>
      <c r="H566" s="291" t="s">
        <v>503</v>
      </c>
      <c r="I566" s="236" t="s">
        <v>23</v>
      </c>
      <c r="J566" s="273">
        <v>0</v>
      </c>
      <c r="K566" s="238">
        <v>1153.913043478261</v>
      </c>
      <c r="L566" s="239">
        <f t="shared" si="17"/>
        <v>173.08695652173915</v>
      </c>
      <c r="M566" s="240">
        <f t="shared" si="18"/>
        <v>1327</v>
      </c>
    </row>
    <row r="567" spans="1:13" ht="15" x14ac:dyDescent="0.35">
      <c r="A567" s="241" t="s">
        <v>504</v>
      </c>
      <c r="B567" s="201" t="s">
        <v>233</v>
      </c>
      <c r="C567" s="231">
        <v>2020</v>
      </c>
      <c r="D567" s="232">
        <v>750</v>
      </c>
      <c r="E567" s="250">
        <v>6</v>
      </c>
      <c r="F567" s="234"/>
      <c r="G567" s="234" t="s">
        <v>482</v>
      </c>
      <c r="H567" s="236" t="s">
        <v>503</v>
      </c>
      <c r="I567" s="236" t="s">
        <v>23</v>
      </c>
      <c r="J567" s="239">
        <v>0</v>
      </c>
      <c r="K567" s="238">
        <v>1353.0434782608697</v>
      </c>
      <c r="L567" s="239">
        <f>IF(K567="","",K567*0.15)</f>
        <v>202.95652173913047</v>
      </c>
      <c r="M567" s="238">
        <f>IF(K567="","",ROUND(L567+K567,0))</f>
        <v>1556</v>
      </c>
    </row>
    <row r="568" spans="1:13" ht="15" x14ac:dyDescent="0.35">
      <c r="A568" s="241" t="s">
        <v>505</v>
      </c>
      <c r="B568" s="201" t="s">
        <v>233</v>
      </c>
      <c r="C568" s="231">
        <v>2020</v>
      </c>
      <c r="D568" s="232">
        <v>750</v>
      </c>
      <c r="E568" s="250">
        <v>6</v>
      </c>
      <c r="F568" s="234"/>
      <c r="G568" s="234" t="s">
        <v>482</v>
      </c>
      <c r="H568" s="236" t="s">
        <v>503</v>
      </c>
      <c r="I568" s="236" t="s">
        <v>23</v>
      </c>
      <c r="J568" s="239">
        <v>0</v>
      </c>
      <c r="K568" s="238">
        <v>1412.1739130434785</v>
      </c>
      <c r="L568" s="239">
        <f>IF(K568="","",K568*0.15)</f>
        <v>211.82608695652178</v>
      </c>
      <c r="M568" s="238">
        <f>IF(K568="","",ROUND(L568+K568,0))</f>
        <v>1624</v>
      </c>
    </row>
    <row r="569" spans="1:13" ht="15" x14ac:dyDescent="0.35">
      <c r="A569" s="241" t="s">
        <v>506</v>
      </c>
      <c r="B569" s="201" t="s">
        <v>233</v>
      </c>
      <c r="C569" s="231">
        <v>2020</v>
      </c>
      <c r="D569" s="232">
        <v>750</v>
      </c>
      <c r="E569" s="250">
        <v>6</v>
      </c>
      <c r="F569" s="234"/>
      <c r="G569" s="234" t="s">
        <v>482</v>
      </c>
      <c r="H569" s="236" t="s">
        <v>503</v>
      </c>
      <c r="I569" s="236" t="s">
        <v>23</v>
      </c>
      <c r="J569" s="239">
        <v>0</v>
      </c>
      <c r="K569" s="238">
        <v>1706.9565217391305</v>
      </c>
      <c r="L569" s="239">
        <f>IF(K569="","",K569*0.15)</f>
        <v>256.04347826086956</v>
      </c>
      <c r="M569" s="238">
        <f>IF(K569="","",ROUND(L569+K569,0))</f>
        <v>1963</v>
      </c>
    </row>
    <row r="570" spans="1:13" ht="15" x14ac:dyDescent="0.35">
      <c r="A570" s="280" t="s">
        <v>507</v>
      </c>
      <c r="B570" s="266" t="s">
        <v>233</v>
      </c>
      <c r="C570" s="267">
        <v>2019</v>
      </c>
      <c r="D570" s="268">
        <v>750</v>
      </c>
      <c r="E570" s="233">
        <v>6</v>
      </c>
      <c r="F570" s="269"/>
      <c r="G570" s="234" t="s">
        <v>482</v>
      </c>
      <c r="H570" s="252" t="s">
        <v>508</v>
      </c>
      <c r="I570" s="236" t="s">
        <v>23</v>
      </c>
      <c r="J570" s="237"/>
      <c r="K570" s="238">
        <v>1153.913043478261</v>
      </c>
      <c r="L570" s="239">
        <f t="shared" si="17"/>
        <v>173.08695652173915</v>
      </c>
      <c r="M570" s="240">
        <f t="shared" si="18"/>
        <v>1327</v>
      </c>
    </row>
    <row r="571" spans="1:13" ht="15" x14ac:dyDescent="0.35">
      <c r="A571" s="280" t="s">
        <v>509</v>
      </c>
      <c r="B571" s="266" t="s">
        <v>233</v>
      </c>
      <c r="C571" s="267">
        <v>2019</v>
      </c>
      <c r="D571" s="268">
        <v>750</v>
      </c>
      <c r="E571" s="233">
        <v>6</v>
      </c>
      <c r="F571" s="269"/>
      <c r="G571" s="234" t="s">
        <v>482</v>
      </c>
      <c r="H571" s="252" t="s">
        <v>508</v>
      </c>
      <c r="I571" s="236" t="s">
        <v>23</v>
      </c>
      <c r="J571" s="237"/>
      <c r="K571" s="238">
        <v>1259.1304347826087</v>
      </c>
      <c r="L571" s="239">
        <f t="shared" si="17"/>
        <v>188.86956521739131</v>
      </c>
      <c r="M571" s="240">
        <f t="shared" si="18"/>
        <v>1448</v>
      </c>
    </row>
    <row r="572" spans="1:13" ht="15" x14ac:dyDescent="0.35">
      <c r="A572" s="241" t="s">
        <v>509</v>
      </c>
      <c r="B572" s="201" t="s">
        <v>233</v>
      </c>
      <c r="C572" s="231">
        <v>2020</v>
      </c>
      <c r="D572" s="232">
        <v>750</v>
      </c>
      <c r="E572" s="250">
        <v>6</v>
      </c>
      <c r="F572" s="234"/>
      <c r="G572" s="234" t="s">
        <v>482</v>
      </c>
      <c r="H572" s="235" t="s">
        <v>508</v>
      </c>
      <c r="I572" s="236" t="s">
        <v>23</v>
      </c>
      <c r="J572" s="237"/>
      <c r="K572" s="238">
        <v>1253.0434782608697</v>
      </c>
      <c r="L572" s="239">
        <f>IF(K572="","",K572*0.15)</f>
        <v>187.95652173913047</v>
      </c>
      <c r="M572" s="238">
        <f>IF(K572="","",ROUND(L572+K572,0))</f>
        <v>1441</v>
      </c>
    </row>
    <row r="573" spans="1:13" ht="15" x14ac:dyDescent="0.35">
      <c r="A573" s="257" t="s">
        <v>510</v>
      </c>
      <c r="B573" s="201" t="s">
        <v>233</v>
      </c>
      <c r="C573" s="231">
        <v>2018</v>
      </c>
      <c r="D573" s="232">
        <v>750</v>
      </c>
      <c r="E573" s="250">
        <v>6</v>
      </c>
      <c r="F573" s="234"/>
      <c r="G573" s="234" t="s">
        <v>482</v>
      </c>
      <c r="H573" s="252" t="s">
        <v>511</v>
      </c>
      <c r="I573" s="236" t="s">
        <v>23</v>
      </c>
      <c r="J573" s="237">
        <v>0</v>
      </c>
      <c r="K573" s="238">
        <v>1576.521739130435</v>
      </c>
      <c r="L573" s="239">
        <f t="shared" si="17"/>
        <v>236.47826086956525</v>
      </c>
      <c r="M573" s="240">
        <f t="shared" si="18"/>
        <v>1813</v>
      </c>
    </row>
    <row r="574" spans="1:13" ht="15" x14ac:dyDescent="0.35">
      <c r="A574" s="280" t="s">
        <v>512</v>
      </c>
      <c r="B574" s="266" t="s">
        <v>233</v>
      </c>
      <c r="C574" s="267">
        <v>2018</v>
      </c>
      <c r="D574" s="268">
        <v>750</v>
      </c>
      <c r="E574" s="233">
        <v>6</v>
      </c>
      <c r="F574" s="269">
        <v>0.13500000000000001</v>
      </c>
      <c r="G574" s="234" t="s">
        <v>482</v>
      </c>
      <c r="H574" s="252" t="s">
        <v>513</v>
      </c>
      <c r="I574" s="236" t="s">
        <v>23</v>
      </c>
      <c r="J574" s="237"/>
      <c r="K574" s="238">
        <v>1726.9565217391305</v>
      </c>
      <c r="L574" s="239">
        <f t="shared" si="17"/>
        <v>259.04347826086956</v>
      </c>
      <c r="M574" s="240">
        <f t="shared" si="18"/>
        <v>1986</v>
      </c>
    </row>
    <row r="575" spans="1:13" ht="15" x14ac:dyDescent="0.35">
      <c r="A575" s="249" t="s">
        <v>514</v>
      </c>
      <c r="B575" s="201" t="s">
        <v>233</v>
      </c>
      <c r="C575" s="231">
        <v>2015</v>
      </c>
      <c r="D575" s="232">
        <v>750</v>
      </c>
      <c r="E575" s="250">
        <v>6</v>
      </c>
      <c r="F575" s="234"/>
      <c r="G575" s="234" t="s">
        <v>482</v>
      </c>
      <c r="H575" s="235" t="s">
        <v>515</v>
      </c>
      <c r="I575" s="236" t="s">
        <v>23</v>
      </c>
      <c r="J575" s="237">
        <v>0</v>
      </c>
      <c r="K575" s="238">
        <v>1636.521739130435</v>
      </c>
      <c r="L575" s="239">
        <f>IF(K575="","",K575*0.15)</f>
        <v>245.47826086956525</v>
      </c>
      <c r="M575" s="240">
        <f>IF(K575="","",ROUND(L575+K575,0))</f>
        <v>1882</v>
      </c>
    </row>
    <row r="576" spans="1:13" ht="15" x14ac:dyDescent="0.35">
      <c r="A576" s="241" t="s">
        <v>516</v>
      </c>
      <c r="B576" s="201" t="s">
        <v>233</v>
      </c>
      <c r="C576" s="231">
        <v>2020</v>
      </c>
      <c r="D576" s="232">
        <v>750</v>
      </c>
      <c r="E576" s="250">
        <v>6</v>
      </c>
      <c r="F576" s="234"/>
      <c r="G576" s="234" t="s">
        <v>482</v>
      </c>
      <c r="H576" s="235" t="s">
        <v>515</v>
      </c>
      <c r="I576" s="236" t="s">
        <v>23</v>
      </c>
      <c r="J576" s="237">
        <v>0</v>
      </c>
      <c r="K576" s="238">
        <v>2118.2608695652175</v>
      </c>
      <c r="L576" s="239">
        <f t="shared" si="17"/>
        <v>317.73913043478262</v>
      </c>
      <c r="M576" s="238">
        <f t="shared" si="18"/>
        <v>2436</v>
      </c>
    </row>
    <row r="577" spans="1:13" ht="15" x14ac:dyDescent="0.35">
      <c r="A577" s="241" t="s">
        <v>517</v>
      </c>
      <c r="B577" s="201" t="s">
        <v>233</v>
      </c>
      <c r="C577" s="231">
        <v>2020</v>
      </c>
      <c r="D577" s="232">
        <v>750</v>
      </c>
      <c r="E577" s="250">
        <v>6</v>
      </c>
      <c r="F577" s="234"/>
      <c r="G577" s="234" t="s">
        <v>482</v>
      </c>
      <c r="H577" s="235" t="s">
        <v>515</v>
      </c>
      <c r="I577" s="236" t="s">
        <v>23</v>
      </c>
      <c r="J577" s="237">
        <v>0</v>
      </c>
      <c r="K577" s="238">
        <v>2941.739130434783</v>
      </c>
      <c r="L577" s="239">
        <f>IF(K577="","",K577*0.15)</f>
        <v>441.26086956521743</v>
      </c>
      <c r="M577" s="238">
        <f>IF(K577="","",ROUND(L577+K577,0))</f>
        <v>3383</v>
      </c>
    </row>
    <row r="578" spans="1:13" ht="15" x14ac:dyDescent="0.35">
      <c r="A578" s="241" t="s">
        <v>518</v>
      </c>
      <c r="B578" s="201" t="s">
        <v>233</v>
      </c>
      <c r="C578" s="231">
        <v>2015</v>
      </c>
      <c r="D578" s="232">
        <v>750</v>
      </c>
      <c r="E578" s="250"/>
      <c r="F578" s="234"/>
      <c r="G578" s="234" t="s">
        <v>482</v>
      </c>
      <c r="H578" s="235"/>
      <c r="I578" s="236" t="s">
        <v>23</v>
      </c>
      <c r="J578" s="237"/>
      <c r="K578" s="238">
        <v>1866.0869565217392</v>
      </c>
      <c r="L578" s="239">
        <f t="shared" si="17"/>
        <v>279.91304347826087</v>
      </c>
      <c r="M578" s="240">
        <f t="shared" si="18"/>
        <v>2146</v>
      </c>
    </row>
    <row r="579" spans="1:13" ht="15" x14ac:dyDescent="0.35">
      <c r="A579" s="241"/>
      <c r="B579" s="201"/>
      <c r="C579" s="231"/>
      <c r="D579" s="232"/>
      <c r="E579" s="250"/>
      <c r="F579" s="234"/>
      <c r="G579" s="234"/>
      <c r="H579" s="235"/>
      <c r="I579" s="236"/>
      <c r="J579" s="237"/>
      <c r="K579" s="238"/>
      <c r="L579" s="239"/>
      <c r="M579" s="240"/>
    </row>
    <row r="580" spans="1:13" ht="15" x14ac:dyDescent="0.35">
      <c r="A580" s="230" t="s">
        <v>519</v>
      </c>
      <c r="B580" s="201"/>
      <c r="C580" s="231" t="s">
        <v>23</v>
      </c>
      <c r="D580" s="232" t="s">
        <v>23</v>
      </c>
      <c r="E580" s="250" t="s">
        <v>23</v>
      </c>
      <c r="F580" s="234"/>
      <c r="G580" s="234" t="s">
        <v>482</v>
      </c>
      <c r="H580" s="235" t="s">
        <v>23</v>
      </c>
      <c r="I580" s="236" t="s">
        <v>23</v>
      </c>
      <c r="J580" s="237" t="s">
        <v>23</v>
      </c>
      <c r="K580" s="238" t="s">
        <v>23</v>
      </c>
      <c r="L580" s="239" t="str">
        <f t="shared" si="17"/>
        <v/>
      </c>
      <c r="M580" s="240" t="str">
        <f t="shared" si="18"/>
        <v/>
      </c>
    </row>
    <row r="581" spans="1:13" ht="15" x14ac:dyDescent="0.35">
      <c r="A581" s="249" t="s">
        <v>484</v>
      </c>
      <c r="B581" s="201" t="s">
        <v>233</v>
      </c>
      <c r="C581" s="231">
        <v>2020</v>
      </c>
      <c r="D581" s="232">
        <v>750</v>
      </c>
      <c r="E581" s="250">
        <v>12</v>
      </c>
      <c r="F581" s="234"/>
      <c r="G581" s="234" t="s">
        <v>482</v>
      </c>
      <c r="H581" s="235" t="s">
        <v>520</v>
      </c>
      <c r="I581" s="236" t="s">
        <v>23</v>
      </c>
      <c r="J581" s="237">
        <v>0</v>
      </c>
      <c r="K581" s="238">
        <v>1056.5217391304348</v>
      </c>
      <c r="L581" s="239">
        <f t="shared" si="17"/>
        <v>158.47826086956522</v>
      </c>
      <c r="M581" s="238">
        <f t="shared" si="18"/>
        <v>1215</v>
      </c>
    </row>
    <row r="582" spans="1:13" ht="15" x14ac:dyDescent="0.35">
      <c r="A582" s="249" t="s">
        <v>521</v>
      </c>
      <c r="B582" s="201" t="s">
        <v>233</v>
      </c>
      <c r="C582" s="231">
        <v>2020</v>
      </c>
      <c r="D582" s="232">
        <v>750</v>
      </c>
      <c r="E582" s="250">
        <v>12</v>
      </c>
      <c r="F582" s="234"/>
      <c r="G582" s="234" t="s">
        <v>482</v>
      </c>
      <c r="H582" s="235" t="s">
        <v>520</v>
      </c>
      <c r="I582" s="236" t="s">
        <v>23</v>
      </c>
      <c r="J582" s="237">
        <v>0</v>
      </c>
      <c r="K582" s="238">
        <v>1235.6521739130435</v>
      </c>
      <c r="L582" s="239">
        <f>IF(K582="","",K582*0.15)</f>
        <v>185.34782608695653</v>
      </c>
      <c r="M582" s="238">
        <f>IF(K582="","",ROUND(L582+K582,0))</f>
        <v>1421</v>
      </c>
    </row>
    <row r="583" spans="1:13" ht="15" x14ac:dyDescent="0.35">
      <c r="A583" s="249" t="s">
        <v>522</v>
      </c>
      <c r="B583" s="201" t="s">
        <v>233</v>
      </c>
      <c r="C583" s="231">
        <v>2018</v>
      </c>
      <c r="D583" s="232">
        <v>750</v>
      </c>
      <c r="E583" s="250">
        <v>12</v>
      </c>
      <c r="F583" s="234"/>
      <c r="G583" s="234" t="s">
        <v>482</v>
      </c>
      <c r="H583" s="252" t="s">
        <v>523</v>
      </c>
      <c r="I583" s="236" t="s">
        <v>23</v>
      </c>
      <c r="J583" s="237">
        <v>0</v>
      </c>
      <c r="K583" s="238">
        <v>966.95652173913049</v>
      </c>
      <c r="L583" s="239">
        <f t="shared" si="17"/>
        <v>145.04347826086956</v>
      </c>
      <c r="M583" s="240">
        <f t="shared" si="18"/>
        <v>1112</v>
      </c>
    </row>
    <row r="584" spans="1:13" ht="15" x14ac:dyDescent="0.35">
      <c r="A584" s="249" t="s">
        <v>524</v>
      </c>
      <c r="B584" s="201" t="s">
        <v>233</v>
      </c>
      <c r="C584" s="231">
        <v>2015</v>
      </c>
      <c r="D584" s="232">
        <v>750</v>
      </c>
      <c r="E584" s="250">
        <v>12</v>
      </c>
      <c r="F584" s="234"/>
      <c r="G584" s="234" t="s">
        <v>482</v>
      </c>
      <c r="H584" s="235" t="s">
        <v>523</v>
      </c>
      <c r="I584" s="236">
        <v>394.33</v>
      </c>
      <c r="J584" s="237">
        <v>0</v>
      </c>
      <c r="K584" s="238">
        <v>893.04347826086962</v>
      </c>
      <c r="L584" s="239">
        <f t="shared" si="17"/>
        <v>133.95652173913044</v>
      </c>
      <c r="M584" s="240">
        <f t="shared" si="18"/>
        <v>1027</v>
      </c>
    </row>
    <row r="585" spans="1:13" ht="15" x14ac:dyDescent="0.35">
      <c r="A585" s="257" t="s">
        <v>525</v>
      </c>
      <c r="B585" s="201" t="s">
        <v>233</v>
      </c>
      <c r="C585" s="231">
        <v>2019</v>
      </c>
      <c r="D585" s="232">
        <v>750</v>
      </c>
      <c r="E585" s="250">
        <v>12</v>
      </c>
      <c r="F585" s="234"/>
      <c r="G585" s="234" t="s">
        <v>482</v>
      </c>
      <c r="H585" s="235" t="s">
        <v>526</v>
      </c>
      <c r="I585" s="236" t="s">
        <v>23</v>
      </c>
      <c r="J585" s="237">
        <v>0</v>
      </c>
      <c r="K585" s="238">
        <v>826.09</v>
      </c>
      <c r="L585" s="239">
        <f t="shared" si="17"/>
        <v>123.9135</v>
      </c>
      <c r="M585" s="238">
        <f t="shared" si="18"/>
        <v>950</v>
      </c>
    </row>
    <row r="586" spans="1:13" ht="15" x14ac:dyDescent="0.35">
      <c r="A586" s="230" t="s">
        <v>527</v>
      </c>
      <c r="B586" s="201"/>
      <c r="C586" s="231" t="s">
        <v>23</v>
      </c>
      <c r="D586" s="232" t="s">
        <v>23</v>
      </c>
      <c r="E586" s="250" t="s">
        <v>23</v>
      </c>
      <c r="F586" s="234"/>
      <c r="G586" s="234"/>
      <c r="H586" s="235" t="s">
        <v>23</v>
      </c>
      <c r="I586" s="236" t="s">
        <v>23</v>
      </c>
      <c r="J586" s="237" t="s">
        <v>23</v>
      </c>
      <c r="K586" s="238" t="s">
        <v>23</v>
      </c>
      <c r="L586" s="239" t="str">
        <f t="shared" si="17"/>
        <v/>
      </c>
      <c r="M586" s="240" t="str">
        <f t="shared" si="18"/>
        <v/>
      </c>
    </row>
    <row r="587" spans="1:13" ht="15" x14ac:dyDescent="0.35">
      <c r="A587" s="249" t="s">
        <v>528</v>
      </c>
      <c r="B587" s="266" t="s">
        <v>233</v>
      </c>
      <c r="C587" s="267">
        <v>2019</v>
      </c>
      <c r="D587" s="268">
        <v>750</v>
      </c>
      <c r="E587" s="233">
        <v>6</v>
      </c>
      <c r="F587" s="269"/>
      <c r="G587" s="234" t="s">
        <v>482</v>
      </c>
      <c r="H587" s="252" t="s">
        <v>529</v>
      </c>
      <c r="I587" s="236" t="s">
        <v>23</v>
      </c>
      <c r="J587" s="237">
        <v>0</v>
      </c>
      <c r="K587" s="238">
        <v>1493.0434782608697</v>
      </c>
      <c r="L587" s="239">
        <f t="shared" si="17"/>
        <v>223.95652173913047</v>
      </c>
      <c r="M587" s="240">
        <f t="shared" si="18"/>
        <v>1717</v>
      </c>
    </row>
    <row r="588" spans="1:13" ht="15" x14ac:dyDescent="0.35">
      <c r="A588" s="249" t="s">
        <v>528</v>
      </c>
      <c r="B588" s="307" t="s">
        <v>233</v>
      </c>
      <c r="C588" s="308">
        <v>2020</v>
      </c>
      <c r="D588" s="309">
        <v>750</v>
      </c>
      <c r="E588" s="310">
        <v>6</v>
      </c>
      <c r="F588" s="311"/>
      <c r="G588" s="234" t="s">
        <v>482</v>
      </c>
      <c r="H588" s="312" t="s">
        <v>529</v>
      </c>
      <c r="I588" s="313" t="s">
        <v>23</v>
      </c>
      <c r="J588" s="314">
        <v>0</v>
      </c>
      <c r="K588" s="238">
        <v>1624.3478260869567</v>
      </c>
      <c r="L588" s="315">
        <f>IF(K588="","",K588*0.15)</f>
        <v>243.6521739130435</v>
      </c>
      <c r="M588" s="316">
        <f>IF(K588="","",ROUND(L588+K588,0))</f>
        <v>1868</v>
      </c>
    </row>
    <row r="589" spans="1:13" ht="15" x14ac:dyDescent="0.35">
      <c r="A589" s="249" t="s">
        <v>530</v>
      </c>
      <c r="B589" s="201" t="s">
        <v>233</v>
      </c>
      <c r="C589" s="231">
        <v>2018</v>
      </c>
      <c r="D589" s="232">
        <v>750</v>
      </c>
      <c r="E589" s="250">
        <v>6</v>
      </c>
      <c r="F589" s="234"/>
      <c r="G589" s="234" t="s">
        <v>482</v>
      </c>
      <c r="H589" s="252" t="s">
        <v>531</v>
      </c>
      <c r="I589" s="236" t="s">
        <v>23</v>
      </c>
      <c r="J589" s="237">
        <v>0</v>
      </c>
      <c r="K589" s="238">
        <v>2647.826086956522</v>
      </c>
      <c r="L589" s="239">
        <f t="shared" si="17"/>
        <v>397.17391304347831</v>
      </c>
      <c r="M589" s="240">
        <f t="shared" si="18"/>
        <v>3045</v>
      </c>
    </row>
    <row r="590" spans="1:13" ht="15" x14ac:dyDescent="0.35">
      <c r="A590" s="249" t="s">
        <v>532</v>
      </c>
      <c r="B590" s="201" t="s">
        <v>233</v>
      </c>
      <c r="C590" s="231">
        <v>2018</v>
      </c>
      <c r="D590" s="232">
        <v>750</v>
      </c>
      <c r="E590" s="250">
        <v>6</v>
      </c>
      <c r="F590" s="234"/>
      <c r="G590" s="234" t="s">
        <v>482</v>
      </c>
      <c r="H590" s="235" t="s">
        <v>533</v>
      </c>
      <c r="I590" s="236" t="s">
        <v>23</v>
      </c>
      <c r="J590" s="237"/>
      <c r="K590" s="238">
        <v>2347.826086956522</v>
      </c>
      <c r="L590" s="239">
        <f>IF(K590="","",K590*0.15)</f>
        <v>352.17391304347831</v>
      </c>
      <c r="M590" s="240">
        <f>IF(K590="","",ROUND(L590+K590,0))</f>
        <v>2700</v>
      </c>
    </row>
    <row r="591" spans="1:13" ht="15" x14ac:dyDescent="0.35">
      <c r="A591" s="249" t="s">
        <v>532</v>
      </c>
      <c r="B591" s="307" t="s">
        <v>233</v>
      </c>
      <c r="C591" s="308">
        <v>2020</v>
      </c>
      <c r="D591" s="309">
        <v>750</v>
      </c>
      <c r="E591" s="310">
        <v>6</v>
      </c>
      <c r="F591" s="311"/>
      <c r="G591" s="234" t="s">
        <v>482</v>
      </c>
      <c r="H591" s="312" t="s">
        <v>533</v>
      </c>
      <c r="I591" s="313" t="s">
        <v>23</v>
      </c>
      <c r="J591" s="314"/>
      <c r="K591" s="238">
        <v>2235.6521739130435</v>
      </c>
      <c r="L591" s="315">
        <f t="shared" si="17"/>
        <v>335.3478260869565</v>
      </c>
      <c r="M591" s="316">
        <f t="shared" si="18"/>
        <v>2571</v>
      </c>
    </row>
    <row r="592" spans="1:13" ht="15" x14ac:dyDescent="0.35">
      <c r="A592" s="230" t="s">
        <v>534</v>
      </c>
      <c r="B592" s="201"/>
      <c r="C592" s="231" t="s">
        <v>23</v>
      </c>
      <c r="D592" s="232" t="s">
        <v>23</v>
      </c>
      <c r="E592" s="250" t="s">
        <v>23</v>
      </c>
      <c r="F592" s="234"/>
      <c r="G592" s="234"/>
      <c r="H592" s="235" t="s">
        <v>23</v>
      </c>
      <c r="I592" s="236" t="s">
        <v>23</v>
      </c>
      <c r="J592" s="237" t="s">
        <v>23</v>
      </c>
      <c r="K592" s="238" t="s">
        <v>23</v>
      </c>
      <c r="L592" s="239" t="str">
        <f t="shared" si="17"/>
        <v/>
      </c>
      <c r="M592" s="240" t="str">
        <f t="shared" si="18"/>
        <v/>
      </c>
    </row>
    <row r="593" spans="1:13" ht="15" x14ac:dyDescent="0.35">
      <c r="A593" s="257" t="s">
        <v>535</v>
      </c>
      <c r="B593" s="201" t="s">
        <v>233</v>
      </c>
      <c r="C593" s="231">
        <v>2008</v>
      </c>
      <c r="D593" s="232">
        <v>750</v>
      </c>
      <c r="E593" s="250">
        <v>12</v>
      </c>
      <c r="F593" s="234"/>
      <c r="G593" s="234" t="s">
        <v>482</v>
      </c>
      <c r="H593" s="235" t="s">
        <v>536</v>
      </c>
      <c r="I593" s="236" t="s">
        <v>23</v>
      </c>
      <c r="J593" s="237">
        <v>0</v>
      </c>
      <c r="K593" s="238">
        <v>40391.304347826088</v>
      </c>
      <c r="L593" s="239">
        <f t="shared" si="17"/>
        <v>6058.695652173913</v>
      </c>
      <c r="M593" s="240">
        <f t="shared" si="18"/>
        <v>46450</v>
      </c>
    </row>
    <row r="594" spans="1:13" ht="15" x14ac:dyDescent="0.35">
      <c r="A594" s="257" t="s">
        <v>535</v>
      </c>
      <c r="B594" s="201" t="s">
        <v>233</v>
      </c>
      <c r="C594" s="231">
        <v>2015</v>
      </c>
      <c r="D594" s="232">
        <v>750</v>
      </c>
      <c r="E594" s="250">
        <v>12</v>
      </c>
      <c r="F594" s="234"/>
      <c r="G594" s="234" t="s">
        <v>482</v>
      </c>
      <c r="H594" s="235" t="s">
        <v>536</v>
      </c>
      <c r="I594" s="236" t="s">
        <v>23</v>
      </c>
      <c r="J594" s="237">
        <v>0</v>
      </c>
      <c r="K594" s="238">
        <v>41176.519999999997</v>
      </c>
      <c r="L594" s="239">
        <f t="shared" si="17"/>
        <v>6176.4779999999992</v>
      </c>
      <c r="M594" s="240">
        <f t="shared" si="18"/>
        <v>47353</v>
      </c>
    </row>
    <row r="595" spans="1:13" ht="15" x14ac:dyDescent="0.35">
      <c r="A595" s="241" t="s">
        <v>535</v>
      </c>
      <c r="B595" s="201" t="s">
        <v>233</v>
      </c>
      <c r="C595" s="231" t="s">
        <v>537</v>
      </c>
      <c r="D595" s="232">
        <v>1500</v>
      </c>
      <c r="E595" s="250">
        <v>12</v>
      </c>
      <c r="F595" s="234"/>
      <c r="G595" s="234" t="s">
        <v>482</v>
      </c>
      <c r="H595" s="235" t="s">
        <v>536</v>
      </c>
      <c r="I595" s="236">
        <v>3358</v>
      </c>
      <c r="J595" s="237">
        <v>0</v>
      </c>
      <c r="K595" s="238">
        <v>214076.52173913046</v>
      </c>
      <c r="L595" s="239">
        <f t="shared" si="17"/>
        <v>32111.478260869568</v>
      </c>
      <c r="M595" s="240">
        <f t="shared" si="18"/>
        <v>246188</v>
      </c>
    </row>
    <row r="596" spans="1:13" ht="15" x14ac:dyDescent="0.35">
      <c r="A596" s="241" t="s">
        <v>538</v>
      </c>
      <c r="B596" s="201" t="s">
        <v>233</v>
      </c>
      <c r="C596" s="231">
        <v>2005</v>
      </c>
      <c r="D596" s="232">
        <v>1500</v>
      </c>
      <c r="E596" s="250">
        <v>12</v>
      </c>
      <c r="F596" s="234"/>
      <c r="G596" s="234" t="s">
        <v>482</v>
      </c>
      <c r="H596" s="252" t="s">
        <v>536</v>
      </c>
      <c r="I596" s="236" t="s">
        <v>23</v>
      </c>
      <c r="J596" s="237">
        <v>0</v>
      </c>
      <c r="K596" s="238">
        <v>67059.13</v>
      </c>
      <c r="L596" s="239">
        <f t="shared" si="17"/>
        <v>10058.869500000001</v>
      </c>
      <c r="M596" s="240">
        <f t="shared" si="18"/>
        <v>77118</v>
      </c>
    </row>
    <row r="597" spans="1:13" ht="15" x14ac:dyDescent="0.35">
      <c r="A597" s="241" t="s">
        <v>539</v>
      </c>
      <c r="B597" s="201" t="s">
        <v>233</v>
      </c>
      <c r="C597" s="231">
        <v>2009</v>
      </c>
      <c r="D597" s="232">
        <v>750</v>
      </c>
      <c r="E597" s="250">
        <v>12</v>
      </c>
      <c r="F597" s="234"/>
      <c r="G597" s="234" t="s">
        <v>482</v>
      </c>
      <c r="H597" s="235" t="s">
        <v>536</v>
      </c>
      <c r="I597" s="236" t="s">
        <v>23</v>
      </c>
      <c r="J597" s="237">
        <v>0</v>
      </c>
      <c r="K597" s="238">
        <v>20967.826086956524</v>
      </c>
      <c r="L597" s="239">
        <f t="shared" si="17"/>
        <v>3145.1739130434785</v>
      </c>
      <c r="M597" s="240">
        <f t="shared" si="18"/>
        <v>24113</v>
      </c>
    </row>
    <row r="598" spans="1:13" ht="15" x14ac:dyDescent="0.35">
      <c r="A598" s="265" t="s">
        <v>540</v>
      </c>
      <c r="B598" s="266" t="s">
        <v>233</v>
      </c>
      <c r="C598" s="267">
        <v>2019</v>
      </c>
      <c r="D598" s="268">
        <v>750</v>
      </c>
      <c r="E598" s="233">
        <v>6</v>
      </c>
      <c r="F598" s="269"/>
      <c r="G598" s="234" t="s">
        <v>482</v>
      </c>
      <c r="H598" s="252" t="s">
        <v>541</v>
      </c>
      <c r="I598" s="236" t="s">
        <v>23</v>
      </c>
      <c r="J598" s="237"/>
      <c r="K598" s="238">
        <v>2429.5652173913045</v>
      </c>
      <c r="L598" s="239">
        <f t="shared" si="17"/>
        <v>364.43478260869568</v>
      </c>
      <c r="M598" s="240">
        <f t="shared" si="18"/>
        <v>2794</v>
      </c>
    </row>
    <row r="599" spans="1:13" ht="15" x14ac:dyDescent="0.35">
      <c r="A599" s="257" t="s">
        <v>542</v>
      </c>
      <c r="B599" s="201" t="s">
        <v>233</v>
      </c>
      <c r="C599" s="231">
        <v>2018</v>
      </c>
      <c r="D599" s="232">
        <v>750</v>
      </c>
      <c r="E599" s="250">
        <v>6</v>
      </c>
      <c r="F599" s="234"/>
      <c r="G599" s="234" t="s">
        <v>482</v>
      </c>
      <c r="H599" s="317" t="s">
        <v>541</v>
      </c>
      <c r="I599" s="236" t="s">
        <v>23</v>
      </c>
      <c r="J599" s="237"/>
      <c r="K599" s="238">
        <v>3014.7826086956525</v>
      </c>
      <c r="L599" s="239">
        <f t="shared" si="17"/>
        <v>452.21739130434787</v>
      </c>
      <c r="M599" s="240">
        <f t="shared" si="18"/>
        <v>3467</v>
      </c>
    </row>
    <row r="600" spans="1:13" ht="15" x14ac:dyDescent="0.35">
      <c r="A600" s="257" t="s">
        <v>542</v>
      </c>
      <c r="B600" s="201" t="s">
        <v>233</v>
      </c>
      <c r="C600" s="231">
        <v>2019</v>
      </c>
      <c r="D600" s="232">
        <v>750</v>
      </c>
      <c r="E600" s="250">
        <v>6</v>
      </c>
      <c r="F600" s="234"/>
      <c r="G600" s="234" t="s">
        <v>482</v>
      </c>
      <c r="H600" s="235" t="s">
        <v>541</v>
      </c>
      <c r="I600" s="236" t="s">
        <v>23</v>
      </c>
      <c r="J600" s="237"/>
      <c r="K600" s="238">
        <v>2370.434782608696</v>
      </c>
      <c r="L600" s="239">
        <f t="shared" si="17"/>
        <v>355.56521739130437</v>
      </c>
      <c r="M600" s="240">
        <f t="shared" si="18"/>
        <v>2726</v>
      </c>
    </row>
    <row r="601" spans="1:13" ht="15" x14ac:dyDescent="0.35">
      <c r="A601" s="257" t="s">
        <v>542</v>
      </c>
      <c r="B601" s="201" t="s">
        <v>233</v>
      </c>
      <c r="C601" s="231">
        <v>2020</v>
      </c>
      <c r="D601" s="232">
        <v>750</v>
      </c>
      <c r="E601" s="250">
        <v>6</v>
      </c>
      <c r="F601" s="234"/>
      <c r="G601" s="234" t="s">
        <v>482</v>
      </c>
      <c r="H601" s="235" t="s">
        <v>541</v>
      </c>
      <c r="I601" s="236" t="s">
        <v>23</v>
      </c>
      <c r="J601" s="237"/>
      <c r="K601" s="238">
        <v>2659.130434782609</v>
      </c>
      <c r="L601" s="239">
        <f>IF(K601="","",K601*0.15)</f>
        <v>398.86956521739131</v>
      </c>
      <c r="M601" s="238">
        <f>IF(K601="","",ROUND(L601+K601,0))</f>
        <v>3058</v>
      </c>
    </row>
    <row r="602" spans="1:13" ht="15" x14ac:dyDescent="0.35">
      <c r="A602" s="257" t="s">
        <v>543</v>
      </c>
      <c r="B602" s="201" t="s">
        <v>233</v>
      </c>
      <c r="C602" s="231">
        <v>2010</v>
      </c>
      <c r="D602" s="232">
        <v>750</v>
      </c>
      <c r="E602" s="250">
        <v>6</v>
      </c>
      <c r="F602" s="234"/>
      <c r="G602" s="234" t="s">
        <v>482</v>
      </c>
      <c r="H602" s="235" t="s">
        <v>544</v>
      </c>
      <c r="I602" s="236" t="s">
        <v>23</v>
      </c>
      <c r="J602" s="237"/>
      <c r="K602" s="238">
        <v>26753.913043478264</v>
      </c>
      <c r="L602" s="239">
        <f t="shared" si="17"/>
        <v>4013.0869565217395</v>
      </c>
      <c r="M602" s="240">
        <f t="shared" si="18"/>
        <v>30767</v>
      </c>
    </row>
    <row r="603" spans="1:13" ht="15" x14ac:dyDescent="0.35">
      <c r="A603" s="280" t="s">
        <v>545</v>
      </c>
      <c r="B603" s="266" t="s">
        <v>233</v>
      </c>
      <c r="C603" s="267">
        <v>2019</v>
      </c>
      <c r="D603" s="268">
        <v>750</v>
      </c>
      <c r="E603" s="233">
        <v>6</v>
      </c>
      <c r="F603" s="269"/>
      <c r="G603" s="234" t="s">
        <v>482</v>
      </c>
      <c r="H603" s="252" t="s">
        <v>546</v>
      </c>
      <c r="I603" s="236" t="s">
        <v>23</v>
      </c>
      <c r="J603" s="237">
        <v>0</v>
      </c>
      <c r="K603" s="238">
        <v>2043.4782608695655</v>
      </c>
      <c r="L603" s="239">
        <f>IF(K603="","",K603*0.15)</f>
        <v>306.52173913043481</v>
      </c>
      <c r="M603" s="240">
        <f>IF(K603="","",ROUND(L603+K603,0))</f>
        <v>2350</v>
      </c>
    </row>
    <row r="604" spans="1:13" ht="15" x14ac:dyDescent="0.35">
      <c r="A604" s="241" t="s">
        <v>545</v>
      </c>
      <c r="B604" s="201" t="s">
        <v>233</v>
      </c>
      <c r="C604" s="231">
        <v>2020</v>
      </c>
      <c r="D604" s="232">
        <v>750</v>
      </c>
      <c r="E604" s="250">
        <v>6</v>
      </c>
      <c r="F604" s="234"/>
      <c r="G604" s="234" t="s">
        <v>482</v>
      </c>
      <c r="H604" s="235" t="s">
        <v>546</v>
      </c>
      <c r="I604" s="236">
        <v>1280</v>
      </c>
      <c r="J604" s="237">
        <v>0</v>
      </c>
      <c r="K604" s="238">
        <v>2022.608695652174</v>
      </c>
      <c r="L604" s="239">
        <f>IF(K604="","",K604*0.15)</f>
        <v>303.39130434782606</v>
      </c>
      <c r="M604" s="238">
        <f>IF(K604="","",ROUND(L604+K604,0))</f>
        <v>2326</v>
      </c>
    </row>
    <row r="605" spans="1:13" ht="15" x14ac:dyDescent="0.35">
      <c r="A605" s="241" t="s">
        <v>547</v>
      </c>
      <c r="B605" s="201" t="s">
        <v>233</v>
      </c>
      <c r="C605" s="231">
        <v>2020</v>
      </c>
      <c r="D605" s="232">
        <v>750</v>
      </c>
      <c r="E605" s="250">
        <v>6</v>
      </c>
      <c r="F605" s="234"/>
      <c r="G605" s="234" t="s">
        <v>482</v>
      </c>
      <c r="H605" s="235" t="s">
        <v>546</v>
      </c>
      <c r="I605" s="236" t="s">
        <v>23</v>
      </c>
      <c r="J605" s="237">
        <v>0</v>
      </c>
      <c r="K605" s="238">
        <v>3236.521739130435</v>
      </c>
      <c r="L605" s="239">
        <f t="shared" si="17"/>
        <v>485.47826086956525</v>
      </c>
      <c r="M605" s="238">
        <f t="shared" si="18"/>
        <v>3722</v>
      </c>
    </row>
    <row r="606" spans="1:13" ht="15" x14ac:dyDescent="0.35">
      <c r="A606" s="230" t="s">
        <v>548</v>
      </c>
      <c r="B606" s="201"/>
      <c r="C606" s="231" t="s">
        <v>23</v>
      </c>
      <c r="D606" s="232" t="s">
        <v>23</v>
      </c>
      <c r="E606" s="250" t="s">
        <v>23</v>
      </c>
      <c r="F606" s="234"/>
      <c r="G606" s="234"/>
      <c r="H606" s="235" t="s">
        <v>23</v>
      </c>
      <c r="I606" s="236" t="s">
        <v>23</v>
      </c>
      <c r="J606" s="237" t="s">
        <v>23</v>
      </c>
      <c r="K606" s="238" t="s">
        <v>23</v>
      </c>
      <c r="L606" s="239" t="str">
        <f t="shared" si="17"/>
        <v/>
      </c>
      <c r="M606" s="240" t="str">
        <f t="shared" si="18"/>
        <v/>
      </c>
    </row>
    <row r="607" spans="1:13" ht="15" x14ac:dyDescent="0.35">
      <c r="A607" s="257" t="s">
        <v>549</v>
      </c>
      <c r="B607" s="201" t="s">
        <v>233</v>
      </c>
      <c r="C607" s="231">
        <v>2005</v>
      </c>
      <c r="D607" s="232">
        <v>750</v>
      </c>
      <c r="E607" s="250">
        <v>6</v>
      </c>
      <c r="F607" s="234"/>
      <c r="G607" s="234" t="s">
        <v>482</v>
      </c>
      <c r="H607" s="235" t="s">
        <v>550</v>
      </c>
      <c r="I607" s="236" t="s">
        <v>23</v>
      </c>
      <c r="J607" s="237">
        <v>0</v>
      </c>
      <c r="K607" s="238">
        <v>7678.2608695652179</v>
      </c>
      <c r="L607" s="239">
        <f t="shared" si="17"/>
        <v>1151.7391304347827</v>
      </c>
      <c r="M607" s="240">
        <f t="shared" si="18"/>
        <v>8830</v>
      </c>
    </row>
    <row r="608" spans="1:13" ht="15" x14ac:dyDescent="0.35">
      <c r="A608" s="257" t="s">
        <v>551</v>
      </c>
      <c r="B608" s="201" t="s">
        <v>233</v>
      </c>
      <c r="C608" s="231">
        <v>2015</v>
      </c>
      <c r="D608" s="232">
        <v>750</v>
      </c>
      <c r="E608" s="250">
        <v>6</v>
      </c>
      <c r="F608" s="234"/>
      <c r="G608" s="234" t="s">
        <v>482</v>
      </c>
      <c r="H608" s="235" t="s">
        <v>552</v>
      </c>
      <c r="I608" s="236" t="s">
        <v>23</v>
      </c>
      <c r="J608" s="237">
        <v>0</v>
      </c>
      <c r="K608" s="238">
        <v>14706.09</v>
      </c>
      <c r="L608" s="239">
        <f t="shared" si="17"/>
        <v>2205.9135000000001</v>
      </c>
      <c r="M608" s="240">
        <f t="shared" si="18"/>
        <v>16912</v>
      </c>
    </row>
    <row r="609" spans="1:13" ht="15" x14ac:dyDescent="0.35">
      <c r="A609" s="257" t="s">
        <v>553</v>
      </c>
      <c r="B609" s="201" t="s">
        <v>233</v>
      </c>
      <c r="C609" s="231">
        <v>2020</v>
      </c>
      <c r="D609" s="232">
        <v>750</v>
      </c>
      <c r="E609" s="250">
        <v>6</v>
      </c>
      <c r="F609" s="234"/>
      <c r="G609" s="234" t="s">
        <v>482</v>
      </c>
      <c r="H609" s="235" t="s">
        <v>552</v>
      </c>
      <c r="I609" s="236" t="s">
        <v>23</v>
      </c>
      <c r="J609" s="237">
        <v>0</v>
      </c>
      <c r="K609" s="238">
        <v>3000.0000000000005</v>
      </c>
      <c r="L609" s="239">
        <f>IF(K609="","",K609*0.15)</f>
        <v>450.00000000000006</v>
      </c>
      <c r="M609" s="238">
        <f>IF(K609="","",ROUND(L609+K609,0))</f>
        <v>3450</v>
      </c>
    </row>
    <row r="610" spans="1:13" ht="15" x14ac:dyDescent="0.35">
      <c r="A610" s="257" t="s">
        <v>554</v>
      </c>
      <c r="B610" s="201" t="s">
        <v>233</v>
      </c>
      <c r="C610" s="231">
        <v>2018</v>
      </c>
      <c r="D610" s="232">
        <v>750</v>
      </c>
      <c r="E610" s="250">
        <v>6</v>
      </c>
      <c r="F610" s="234"/>
      <c r="G610" s="234" t="s">
        <v>482</v>
      </c>
      <c r="H610" s="252" t="s">
        <v>555</v>
      </c>
      <c r="I610" s="236" t="s">
        <v>23</v>
      </c>
      <c r="J610" s="237"/>
      <c r="K610" s="238">
        <v>2078.2608695652175</v>
      </c>
      <c r="L610" s="239">
        <f t="shared" si="17"/>
        <v>311.73913043478262</v>
      </c>
      <c r="M610" s="240">
        <f t="shared" si="18"/>
        <v>2390</v>
      </c>
    </row>
    <row r="611" spans="1:13" ht="15" x14ac:dyDescent="0.35">
      <c r="A611" s="280" t="s">
        <v>554</v>
      </c>
      <c r="B611" s="266" t="s">
        <v>233</v>
      </c>
      <c r="C611" s="267">
        <v>2019</v>
      </c>
      <c r="D611" s="268">
        <v>750</v>
      </c>
      <c r="E611" s="233">
        <v>6</v>
      </c>
      <c r="F611" s="269"/>
      <c r="G611" s="234" t="s">
        <v>482</v>
      </c>
      <c r="H611" s="291" t="s">
        <v>555</v>
      </c>
      <c r="I611" s="236" t="s">
        <v>23</v>
      </c>
      <c r="J611" s="273"/>
      <c r="K611" s="238">
        <v>2020.0000000000002</v>
      </c>
      <c r="L611" s="239">
        <f t="shared" si="17"/>
        <v>303</v>
      </c>
      <c r="M611" s="240">
        <f t="shared" si="18"/>
        <v>2323</v>
      </c>
    </row>
    <row r="612" spans="1:13" ht="15" x14ac:dyDescent="0.35">
      <c r="A612" s="241" t="s">
        <v>554</v>
      </c>
      <c r="B612" s="201" t="s">
        <v>233</v>
      </c>
      <c r="C612" s="231">
        <v>2020</v>
      </c>
      <c r="D612" s="232">
        <v>750</v>
      </c>
      <c r="E612" s="250">
        <v>6</v>
      </c>
      <c r="F612" s="234"/>
      <c r="G612" s="234" t="s">
        <v>482</v>
      </c>
      <c r="H612" s="236" t="s">
        <v>555</v>
      </c>
      <c r="I612" s="236" t="s">
        <v>23</v>
      </c>
      <c r="J612" s="239"/>
      <c r="K612" s="238">
        <v>2118.2608695652175</v>
      </c>
      <c r="L612" s="239">
        <f>IF(K612="","",K612*0.15)</f>
        <v>317.73913043478262</v>
      </c>
      <c r="M612" s="238">
        <f>IF(K612="","",ROUND(L612+K612,0))</f>
        <v>2436</v>
      </c>
    </row>
    <row r="613" spans="1:13" ht="15" x14ac:dyDescent="0.35">
      <c r="A613" s="257" t="s">
        <v>556</v>
      </c>
      <c r="B613" s="201" t="s">
        <v>233</v>
      </c>
      <c r="C613" s="231">
        <v>2016</v>
      </c>
      <c r="D613" s="232">
        <v>750</v>
      </c>
      <c r="E613" s="250">
        <v>6</v>
      </c>
      <c r="F613" s="234"/>
      <c r="G613" s="234" t="s">
        <v>482</v>
      </c>
      <c r="H613" s="235" t="s">
        <v>511</v>
      </c>
      <c r="I613" s="236" t="s">
        <v>23</v>
      </c>
      <c r="J613" s="237">
        <v>0</v>
      </c>
      <c r="K613" s="238">
        <v>7329.5652173913049</v>
      </c>
      <c r="L613" s="239">
        <f t="shared" si="17"/>
        <v>1099.4347826086957</v>
      </c>
      <c r="M613" s="240">
        <f t="shared" si="18"/>
        <v>8429</v>
      </c>
    </row>
    <row r="614" spans="1:13" ht="15" x14ac:dyDescent="0.35">
      <c r="A614" s="257" t="s">
        <v>557</v>
      </c>
      <c r="B614" s="201" t="s">
        <v>233</v>
      </c>
      <c r="C614" s="231">
        <v>2018</v>
      </c>
      <c r="D614" s="232">
        <v>750</v>
      </c>
      <c r="E614" s="250">
        <v>6</v>
      </c>
      <c r="F614" s="234"/>
      <c r="G614" s="234" t="s">
        <v>482</v>
      </c>
      <c r="H614" s="252" t="s">
        <v>558</v>
      </c>
      <c r="I614" s="236" t="s">
        <v>23</v>
      </c>
      <c r="J614" s="237"/>
      <c r="K614" s="238">
        <v>2619.130434782609</v>
      </c>
      <c r="L614" s="239">
        <f t="shared" si="17"/>
        <v>392.86956521739131</v>
      </c>
      <c r="M614" s="240">
        <f t="shared" si="18"/>
        <v>3012</v>
      </c>
    </row>
    <row r="615" spans="1:13" ht="15" x14ac:dyDescent="0.35">
      <c r="A615" s="230" t="s">
        <v>559</v>
      </c>
      <c r="B615" s="201"/>
      <c r="C615" s="231" t="s">
        <v>23</v>
      </c>
      <c r="D615" s="232" t="s">
        <v>23</v>
      </c>
      <c r="E615" s="250" t="s">
        <v>23</v>
      </c>
      <c r="F615" s="234"/>
      <c r="G615" s="234"/>
      <c r="H615" s="235" t="s">
        <v>23</v>
      </c>
      <c r="I615" s="236" t="s">
        <v>23</v>
      </c>
      <c r="J615" s="237" t="s">
        <v>23</v>
      </c>
      <c r="K615" s="238" t="s">
        <v>23</v>
      </c>
      <c r="L615" s="239" t="str">
        <f t="shared" si="17"/>
        <v/>
      </c>
      <c r="M615" s="240" t="str">
        <f t="shared" si="18"/>
        <v/>
      </c>
    </row>
    <row r="616" spans="1:13" ht="15" x14ac:dyDescent="0.35">
      <c r="A616" s="241" t="s">
        <v>560</v>
      </c>
      <c r="B616" s="201" t="s">
        <v>233</v>
      </c>
      <c r="C616" s="231">
        <v>2020</v>
      </c>
      <c r="D616" s="232">
        <v>750</v>
      </c>
      <c r="E616" s="250">
        <v>6</v>
      </c>
      <c r="F616" s="234"/>
      <c r="G616" s="234" t="s">
        <v>482</v>
      </c>
      <c r="H616" s="236" t="s">
        <v>561</v>
      </c>
      <c r="I616" s="236" t="s">
        <v>23</v>
      </c>
      <c r="J616" s="239"/>
      <c r="K616" s="238">
        <v>4118.2608695652179</v>
      </c>
      <c r="L616" s="239">
        <f>IF(K616="","",K616*0.15)</f>
        <v>617.73913043478262</v>
      </c>
      <c r="M616" s="238">
        <f>IF(K616="","",ROUND(L616+K616,0))</f>
        <v>4736</v>
      </c>
    </row>
    <row r="617" spans="1:13" ht="15" x14ac:dyDescent="0.35">
      <c r="A617" s="241" t="s">
        <v>562</v>
      </c>
      <c r="B617" s="201" t="s">
        <v>233</v>
      </c>
      <c r="C617" s="231">
        <v>2020</v>
      </c>
      <c r="D617" s="232">
        <v>750</v>
      </c>
      <c r="E617" s="250">
        <v>6</v>
      </c>
      <c r="F617" s="234"/>
      <c r="G617" s="234" t="s">
        <v>482</v>
      </c>
      <c r="H617" s="235" t="s">
        <v>561</v>
      </c>
      <c r="I617" s="236" t="s">
        <v>23</v>
      </c>
      <c r="J617" s="237"/>
      <c r="K617" s="238">
        <v>2859.130434782609</v>
      </c>
      <c r="L617" s="239">
        <f>IF(K617="","",K617*0.15)</f>
        <v>428.86956521739131</v>
      </c>
      <c r="M617" s="238">
        <f>IF(K617="","",ROUND(L617+K617,0))</f>
        <v>3288</v>
      </c>
    </row>
    <row r="618" spans="1:13" ht="15" x14ac:dyDescent="0.35">
      <c r="A618" s="280" t="s">
        <v>562</v>
      </c>
      <c r="B618" s="266" t="s">
        <v>233</v>
      </c>
      <c r="C618" s="267">
        <v>2019</v>
      </c>
      <c r="D618" s="268">
        <v>750</v>
      </c>
      <c r="E618" s="233">
        <v>6</v>
      </c>
      <c r="F618" s="269"/>
      <c r="G618" s="234" t="s">
        <v>482</v>
      </c>
      <c r="H618" s="291" t="s">
        <v>561</v>
      </c>
      <c r="I618" s="236" t="s">
        <v>23</v>
      </c>
      <c r="J618" s="273"/>
      <c r="K618" s="238">
        <v>2605.217391304348</v>
      </c>
      <c r="L618" s="239">
        <f t="shared" si="17"/>
        <v>390.78260869565219</v>
      </c>
      <c r="M618" s="240">
        <f t="shared" si="18"/>
        <v>2996</v>
      </c>
    </row>
    <row r="619" spans="1:13" ht="15" x14ac:dyDescent="0.35">
      <c r="A619" s="257" t="s">
        <v>563</v>
      </c>
      <c r="B619" s="201" t="s">
        <v>233</v>
      </c>
      <c r="C619" s="231">
        <v>2015</v>
      </c>
      <c r="D619" s="232">
        <v>750</v>
      </c>
      <c r="E619" s="250">
        <v>6</v>
      </c>
      <c r="F619" s="234"/>
      <c r="G619" s="234" t="s">
        <v>482</v>
      </c>
      <c r="H619" s="252" t="s">
        <v>564</v>
      </c>
      <c r="I619" s="236" t="s">
        <v>23</v>
      </c>
      <c r="J619" s="237">
        <v>0</v>
      </c>
      <c r="K619" s="238">
        <v>3236.521739130435</v>
      </c>
      <c r="L619" s="239">
        <f>IF(K619="","",K619*0.15)</f>
        <v>485.47826086956525</v>
      </c>
      <c r="M619" s="240">
        <f>IF(K619="","",ROUND(L619+K619,0))</f>
        <v>3722</v>
      </c>
    </row>
    <row r="620" spans="1:13" ht="15" x14ac:dyDescent="0.35">
      <c r="A620" s="257" t="s">
        <v>563</v>
      </c>
      <c r="B620" s="201" t="s">
        <v>233</v>
      </c>
      <c r="C620" s="231">
        <v>2020</v>
      </c>
      <c r="D620" s="232">
        <v>750</v>
      </c>
      <c r="E620" s="250">
        <v>6</v>
      </c>
      <c r="F620" s="234"/>
      <c r="G620" s="234" t="s">
        <v>482</v>
      </c>
      <c r="H620" s="235" t="s">
        <v>564</v>
      </c>
      <c r="I620" s="236" t="s">
        <v>23</v>
      </c>
      <c r="J620" s="237">
        <v>0</v>
      </c>
      <c r="K620" s="238">
        <v>2671.304347826087</v>
      </c>
      <c r="L620" s="239">
        <f t="shared" si="17"/>
        <v>400.69565217391306</v>
      </c>
      <c r="M620" s="238">
        <f t="shared" si="18"/>
        <v>3072</v>
      </c>
    </row>
    <row r="621" spans="1:13" ht="15" x14ac:dyDescent="0.35">
      <c r="A621" s="230" t="s">
        <v>565</v>
      </c>
      <c r="B621" s="201"/>
      <c r="C621" s="231" t="s">
        <v>23</v>
      </c>
      <c r="D621" s="232" t="s">
        <v>23</v>
      </c>
      <c r="E621" s="250" t="s">
        <v>23</v>
      </c>
      <c r="F621" s="234"/>
      <c r="G621" s="234"/>
      <c r="H621" s="235" t="s">
        <v>23</v>
      </c>
      <c r="I621" s="236" t="s">
        <v>23</v>
      </c>
      <c r="J621" s="237" t="s">
        <v>23</v>
      </c>
      <c r="K621" s="238" t="s">
        <v>23</v>
      </c>
      <c r="L621" s="239" t="str">
        <f t="shared" si="17"/>
        <v/>
      </c>
      <c r="M621" s="240" t="str">
        <f t="shared" si="18"/>
        <v/>
      </c>
    </row>
    <row r="622" spans="1:13" ht="15" x14ac:dyDescent="0.35">
      <c r="A622" s="280" t="s">
        <v>566</v>
      </c>
      <c r="B622" s="266" t="s">
        <v>233</v>
      </c>
      <c r="C622" s="267">
        <v>2019</v>
      </c>
      <c r="D622" s="268">
        <v>750</v>
      </c>
      <c r="E622" s="233">
        <v>6</v>
      </c>
      <c r="F622" s="269"/>
      <c r="G622" s="234" t="s">
        <v>482</v>
      </c>
      <c r="H622" s="291" t="s">
        <v>567</v>
      </c>
      <c r="I622" s="236" t="s">
        <v>23</v>
      </c>
      <c r="J622" s="273"/>
      <c r="K622" s="238">
        <v>2195.6521739130435</v>
      </c>
      <c r="L622" s="239">
        <f>IF(K622="","",K622*0.15)</f>
        <v>329.3478260869565</v>
      </c>
      <c r="M622" s="240">
        <f>IF(K622="","",ROUND(L622+K622,0))</f>
        <v>2525</v>
      </c>
    </row>
    <row r="623" spans="1:13" ht="15" x14ac:dyDescent="0.35">
      <c r="A623" s="241" t="s">
        <v>566</v>
      </c>
      <c r="B623" s="201" t="s">
        <v>233</v>
      </c>
      <c r="C623" s="231">
        <v>2020</v>
      </c>
      <c r="D623" s="232">
        <v>750</v>
      </c>
      <c r="E623" s="250">
        <v>6</v>
      </c>
      <c r="F623" s="234"/>
      <c r="G623" s="234" t="s">
        <v>482</v>
      </c>
      <c r="H623" s="236" t="s">
        <v>567</v>
      </c>
      <c r="I623" s="236" t="s">
        <v>23</v>
      </c>
      <c r="J623" s="239"/>
      <c r="K623" s="238">
        <v>2376.521739130435</v>
      </c>
      <c r="L623" s="239">
        <f t="shared" si="17"/>
        <v>356.47826086956525</v>
      </c>
      <c r="M623" s="238">
        <f t="shared" si="18"/>
        <v>2733</v>
      </c>
    </row>
    <row r="624" spans="1:13" ht="15" x14ac:dyDescent="0.35">
      <c r="A624" s="230" t="s">
        <v>568</v>
      </c>
      <c r="B624" s="201"/>
      <c r="C624" s="231" t="s">
        <v>23</v>
      </c>
      <c r="D624" s="232" t="s">
        <v>23</v>
      </c>
      <c r="E624" s="250" t="s">
        <v>23</v>
      </c>
      <c r="F624" s="234"/>
      <c r="G624" s="234"/>
      <c r="H624" s="235" t="s">
        <v>23</v>
      </c>
      <c r="I624" s="236" t="s">
        <v>23</v>
      </c>
      <c r="J624" s="237" t="s">
        <v>23</v>
      </c>
      <c r="K624" s="238" t="s">
        <v>23</v>
      </c>
      <c r="L624" s="239" t="str">
        <f>IF(K624="","",K624*0.15)</f>
        <v/>
      </c>
      <c r="M624" s="240" t="str">
        <f>IF(K624="","",ROUND(L624+K624,0))</f>
        <v/>
      </c>
    </row>
    <row r="625" spans="1:13" ht="15" x14ac:dyDescent="0.35">
      <c r="A625" s="241" t="s">
        <v>569</v>
      </c>
      <c r="B625" s="201" t="s">
        <v>233</v>
      </c>
      <c r="C625" s="231">
        <v>2020</v>
      </c>
      <c r="D625" s="232">
        <v>750</v>
      </c>
      <c r="E625" s="250">
        <v>6</v>
      </c>
      <c r="F625" s="234"/>
      <c r="G625" s="234" t="s">
        <v>482</v>
      </c>
      <c r="H625" s="236" t="s">
        <v>567</v>
      </c>
      <c r="I625" s="236" t="s">
        <v>23</v>
      </c>
      <c r="J625" s="239"/>
      <c r="K625" s="238">
        <v>1565.217391304348</v>
      </c>
      <c r="L625" s="239">
        <f>IF(K625="","",K625*0.15)</f>
        <v>234.78260869565219</v>
      </c>
      <c r="M625" s="238">
        <f>IF(K625="","",ROUND(L625+K625,0))</f>
        <v>1800</v>
      </c>
    </row>
    <row r="626" spans="1:13" ht="15" x14ac:dyDescent="0.35">
      <c r="A626" s="230" t="s">
        <v>570</v>
      </c>
      <c r="B626" s="201"/>
      <c r="C626" s="231" t="s">
        <v>23</v>
      </c>
      <c r="D626" s="232" t="s">
        <v>23</v>
      </c>
      <c r="E626" s="250" t="s">
        <v>23</v>
      </c>
      <c r="F626" s="234"/>
      <c r="G626" s="234"/>
      <c r="H626" s="235" t="s">
        <v>23</v>
      </c>
      <c r="I626" s="236" t="s">
        <v>23</v>
      </c>
      <c r="J626" s="237" t="s">
        <v>23</v>
      </c>
      <c r="K626" s="238" t="s">
        <v>23</v>
      </c>
      <c r="L626" s="239" t="str">
        <f t="shared" si="17"/>
        <v/>
      </c>
      <c r="M626" s="240" t="str">
        <f t="shared" si="18"/>
        <v/>
      </c>
    </row>
    <row r="627" spans="1:13" ht="15" x14ac:dyDescent="0.35">
      <c r="A627" s="257" t="s">
        <v>571</v>
      </c>
      <c r="B627" s="201" t="s">
        <v>233</v>
      </c>
      <c r="C627" s="231">
        <v>2020</v>
      </c>
      <c r="D627" s="232">
        <v>750</v>
      </c>
      <c r="E627" s="250">
        <v>6</v>
      </c>
      <c r="F627" s="234"/>
      <c r="G627" s="234" t="s">
        <v>1244</v>
      </c>
      <c r="H627" s="235" t="s">
        <v>572</v>
      </c>
      <c r="I627" s="236" t="s">
        <v>23</v>
      </c>
      <c r="J627" s="237">
        <v>0</v>
      </c>
      <c r="K627" s="238">
        <v>1228.7</v>
      </c>
      <c r="L627" s="239">
        <f>IF(K627="","",K627*0.15)</f>
        <v>184.30500000000001</v>
      </c>
      <c r="M627" s="238">
        <f>IF(K627="","",ROUND(L627+K627,0))</f>
        <v>1413</v>
      </c>
    </row>
    <row r="628" spans="1:13" ht="15" x14ac:dyDescent="0.35">
      <c r="A628" s="257" t="s">
        <v>571</v>
      </c>
      <c r="B628" s="201" t="s">
        <v>233</v>
      </c>
      <c r="C628" s="231">
        <v>2016</v>
      </c>
      <c r="D628" s="232">
        <v>750</v>
      </c>
      <c r="E628" s="250">
        <v>6</v>
      </c>
      <c r="F628" s="234"/>
      <c r="G628" s="234" t="s">
        <v>482</v>
      </c>
      <c r="H628" s="235" t="s">
        <v>572</v>
      </c>
      <c r="I628" s="236" t="s">
        <v>23</v>
      </c>
      <c r="J628" s="237">
        <v>0</v>
      </c>
      <c r="K628" s="238">
        <v>1391.304347826087</v>
      </c>
      <c r="L628" s="239">
        <f>IF(K628="","",K628*0.15)</f>
        <v>208.69565217391303</v>
      </c>
      <c r="M628" s="240">
        <f>IF(K628="","",ROUND(L628+K628,0))</f>
        <v>1600</v>
      </c>
    </row>
    <row r="629" spans="1:13" ht="15" x14ac:dyDescent="0.35">
      <c r="A629" s="257" t="s">
        <v>571</v>
      </c>
      <c r="B629" s="201" t="s">
        <v>233</v>
      </c>
      <c r="C629" s="231">
        <v>2020</v>
      </c>
      <c r="D629" s="232">
        <v>750</v>
      </c>
      <c r="E629" s="250">
        <v>6</v>
      </c>
      <c r="F629" s="234"/>
      <c r="G629" s="234" t="s">
        <v>482</v>
      </c>
      <c r="H629" s="235" t="s">
        <v>572</v>
      </c>
      <c r="I629" s="236" t="s">
        <v>23</v>
      </c>
      <c r="J629" s="237">
        <v>0</v>
      </c>
      <c r="K629" s="238">
        <v>1235.6521739130435</v>
      </c>
      <c r="L629" s="239">
        <f>IF(K629="","",K629*0.15)</f>
        <v>185.34782608695653</v>
      </c>
      <c r="M629" s="238">
        <f>IF(K629="","",ROUND(L629+K629,0))</f>
        <v>1421</v>
      </c>
    </row>
    <row r="630" spans="1:13" ht="15" x14ac:dyDescent="0.35">
      <c r="A630" s="230"/>
      <c r="B630" s="201"/>
      <c r="C630" s="231" t="s">
        <v>23</v>
      </c>
      <c r="D630" s="232" t="s">
        <v>23</v>
      </c>
      <c r="E630" s="250" t="s">
        <v>23</v>
      </c>
      <c r="F630" s="234"/>
      <c r="G630" s="234"/>
      <c r="H630" s="235" t="s">
        <v>23</v>
      </c>
      <c r="I630" s="236" t="s">
        <v>23</v>
      </c>
      <c r="J630" s="237" t="s">
        <v>23</v>
      </c>
      <c r="K630" s="238" t="s">
        <v>23</v>
      </c>
      <c r="L630" s="239" t="str">
        <f t="shared" si="17"/>
        <v/>
      </c>
      <c r="M630" s="240" t="str">
        <f t="shared" si="18"/>
        <v/>
      </c>
    </row>
    <row r="631" spans="1:13" ht="15" x14ac:dyDescent="0.35">
      <c r="A631" s="230" t="s">
        <v>573</v>
      </c>
      <c r="B631" s="201"/>
      <c r="C631" s="231" t="s">
        <v>23</v>
      </c>
      <c r="D631" s="232" t="s">
        <v>23</v>
      </c>
      <c r="E631" s="250" t="s">
        <v>23</v>
      </c>
      <c r="F631" s="234"/>
      <c r="G631" s="234"/>
      <c r="H631" s="235" t="s">
        <v>23</v>
      </c>
      <c r="I631" s="236" t="s">
        <v>23</v>
      </c>
      <c r="J631" s="237" t="s">
        <v>23</v>
      </c>
      <c r="K631" s="238" t="s">
        <v>23</v>
      </c>
      <c r="L631" s="239" t="str">
        <f t="shared" si="17"/>
        <v/>
      </c>
      <c r="M631" s="240" t="str">
        <f t="shared" si="18"/>
        <v/>
      </c>
    </row>
    <row r="632" spans="1:13" ht="15" x14ac:dyDescent="0.35">
      <c r="A632" s="241" t="s">
        <v>574</v>
      </c>
      <c r="B632" s="201" t="s">
        <v>233</v>
      </c>
      <c r="C632" s="231">
        <v>2017</v>
      </c>
      <c r="D632" s="232">
        <v>750</v>
      </c>
      <c r="E632" s="250">
        <v>6</v>
      </c>
      <c r="F632" s="234"/>
      <c r="G632" s="234" t="s">
        <v>482</v>
      </c>
      <c r="H632" s="235" t="s">
        <v>575</v>
      </c>
      <c r="I632" s="236" t="s">
        <v>23</v>
      </c>
      <c r="J632" s="237">
        <v>0</v>
      </c>
      <c r="K632" s="238">
        <v>5778.2608695652179</v>
      </c>
      <c r="L632" s="239">
        <f t="shared" si="17"/>
        <v>866.73913043478262</v>
      </c>
      <c r="M632" s="240">
        <f t="shared" si="18"/>
        <v>6645</v>
      </c>
    </row>
    <row r="633" spans="1:13" ht="15" x14ac:dyDescent="0.35">
      <c r="A633" s="241" t="s">
        <v>576</v>
      </c>
      <c r="B633" s="201" t="s">
        <v>233</v>
      </c>
      <c r="C633" s="231">
        <v>2020</v>
      </c>
      <c r="D633" s="232">
        <v>750</v>
      </c>
      <c r="E633" s="250">
        <v>6</v>
      </c>
      <c r="F633" s="234"/>
      <c r="G633" s="234" t="s">
        <v>482</v>
      </c>
      <c r="H633" s="235" t="s">
        <v>577</v>
      </c>
      <c r="I633" s="236" t="s">
        <v>23</v>
      </c>
      <c r="J633" s="237">
        <v>0</v>
      </c>
      <c r="K633" s="238">
        <v>5882.608695652174</v>
      </c>
      <c r="L633" s="239">
        <f t="shared" si="17"/>
        <v>882.39130434782612</v>
      </c>
      <c r="M633" s="238">
        <f t="shared" si="18"/>
        <v>6765</v>
      </c>
    </row>
    <row r="634" spans="1:13" ht="15" x14ac:dyDescent="0.35">
      <c r="A634" s="230"/>
      <c r="B634" s="201"/>
      <c r="C634" s="231" t="s">
        <v>23</v>
      </c>
      <c r="D634" s="232" t="s">
        <v>23</v>
      </c>
      <c r="E634" s="250" t="s">
        <v>23</v>
      </c>
      <c r="F634" s="234"/>
      <c r="G634" s="234" t="s">
        <v>23</v>
      </c>
      <c r="H634" s="235" t="s">
        <v>23</v>
      </c>
      <c r="I634" s="236" t="s">
        <v>23</v>
      </c>
      <c r="J634" s="237" t="s">
        <v>23</v>
      </c>
      <c r="K634" s="238" t="s">
        <v>23</v>
      </c>
      <c r="L634" s="239" t="str">
        <f t="shared" si="17"/>
        <v/>
      </c>
      <c r="M634" s="240" t="str">
        <f t="shared" si="18"/>
        <v/>
      </c>
    </row>
    <row r="635" spans="1:13" ht="15" x14ac:dyDescent="0.35">
      <c r="A635" s="230" t="s">
        <v>578</v>
      </c>
      <c r="B635" s="201"/>
      <c r="C635" s="231" t="s">
        <v>23</v>
      </c>
      <c r="D635" s="232" t="s">
        <v>23</v>
      </c>
      <c r="E635" s="250" t="s">
        <v>23</v>
      </c>
      <c r="F635" s="234"/>
      <c r="G635" s="234" t="s">
        <v>23</v>
      </c>
      <c r="H635" s="235" t="s">
        <v>23</v>
      </c>
      <c r="I635" s="236" t="s">
        <v>23</v>
      </c>
      <c r="J635" s="237" t="s">
        <v>23</v>
      </c>
      <c r="K635" s="238" t="s">
        <v>23</v>
      </c>
      <c r="L635" s="239" t="str">
        <f t="shared" si="17"/>
        <v/>
      </c>
      <c r="M635" s="240" t="str">
        <f t="shared" si="18"/>
        <v/>
      </c>
    </row>
    <row r="636" spans="1:13" ht="15" x14ac:dyDescent="0.35">
      <c r="A636" s="241" t="s">
        <v>579</v>
      </c>
      <c r="B636" s="201" t="s">
        <v>233</v>
      </c>
      <c r="C636" s="231">
        <v>2020</v>
      </c>
      <c r="D636" s="232">
        <v>750</v>
      </c>
      <c r="E636" s="250">
        <v>6</v>
      </c>
      <c r="F636" s="234"/>
      <c r="G636" s="234" t="s">
        <v>482</v>
      </c>
      <c r="H636" s="236" t="s">
        <v>580</v>
      </c>
      <c r="I636" s="236" t="s">
        <v>23</v>
      </c>
      <c r="J636" s="239">
        <v>0</v>
      </c>
      <c r="K636" s="238">
        <v>2118.2608695652175</v>
      </c>
      <c r="L636" s="239">
        <f>IF(K636="","",K636*0.15)</f>
        <v>317.73913043478262</v>
      </c>
      <c r="M636" s="238">
        <f>IF(K636="","",ROUND(L636+K636,0))</f>
        <v>2436</v>
      </c>
    </row>
    <row r="637" spans="1:13" ht="15" x14ac:dyDescent="0.35">
      <c r="A637" s="241" t="s">
        <v>581</v>
      </c>
      <c r="B637" s="201" t="s">
        <v>233</v>
      </c>
      <c r="C637" s="231">
        <v>2020</v>
      </c>
      <c r="D637" s="232">
        <v>750</v>
      </c>
      <c r="E637" s="250">
        <v>6</v>
      </c>
      <c r="F637" s="234"/>
      <c r="G637" s="234" t="s">
        <v>482</v>
      </c>
      <c r="H637" s="236" t="s">
        <v>582</v>
      </c>
      <c r="I637" s="236">
        <v>1300</v>
      </c>
      <c r="J637" s="239">
        <v>0</v>
      </c>
      <c r="K637" s="238">
        <v>1882.608695652174</v>
      </c>
      <c r="L637" s="239">
        <f>IF(K637="","",K637*0.15)</f>
        <v>282.39130434782606</v>
      </c>
      <c r="M637" s="238">
        <f>IF(K637="","",ROUND(L637+K637,0))</f>
        <v>2165</v>
      </c>
    </row>
    <row r="638" spans="1:13" ht="15" x14ac:dyDescent="0.35">
      <c r="A638" s="241" t="s">
        <v>583</v>
      </c>
      <c r="B638" s="201" t="s">
        <v>233</v>
      </c>
      <c r="C638" s="231">
        <v>2020</v>
      </c>
      <c r="D638" s="232">
        <v>750</v>
      </c>
      <c r="E638" s="250">
        <v>6</v>
      </c>
      <c r="F638" s="234"/>
      <c r="G638" s="234" t="s">
        <v>482</v>
      </c>
      <c r="H638" s="236" t="s">
        <v>582</v>
      </c>
      <c r="I638" s="236" t="s">
        <v>23</v>
      </c>
      <c r="J638" s="239">
        <v>0</v>
      </c>
      <c r="K638" s="238">
        <v>1941.7391304347827</v>
      </c>
      <c r="L638" s="239">
        <f t="shared" ref="L638:L701" si="19">IF(K638="","",K638*0.15)</f>
        <v>291.26086956521738</v>
      </c>
      <c r="M638" s="238">
        <f t="shared" ref="M638:M701" si="20">IF(K638="","",ROUND(L638+K638,0))</f>
        <v>2233</v>
      </c>
    </row>
    <row r="639" spans="1:13" ht="15" x14ac:dyDescent="0.35">
      <c r="A639" s="230" t="s">
        <v>584</v>
      </c>
      <c r="B639" s="201"/>
      <c r="C639" s="231" t="s">
        <v>23</v>
      </c>
      <c r="D639" s="232" t="s">
        <v>23</v>
      </c>
      <c r="E639" s="250" t="s">
        <v>23</v>
      </c>
      <c r="F639" s="234"/>
      <c r="G639" s="234"/>
      <c r="H639" s="235" t="s">
        <v>23</v>
      </c>
      <c r="I639" s="236" t="s">
        <v>23</v>
      </c>
      <c r="J639" s="237" t="s">
        <v>23</v>
      </c>
      <c r="K639" s="238" t="s">
        <v>23</v>
      </c>
      <c r="L639" s="239" t="str">
        <f t="shared" si="19"/>
        <v/>
      </c>
      <c r="M639" s="240" t="str">
        <f t="shared" si="20"/>
        <v/>
      </c>
    </row>
    <row r="640" spans="1:13" ht="15" x14ac:dyDescent="0.35">
      <c r="A640" s="241" t="s">
        <v>585</v>
      </c>
      <c r="B640" s="201" t="s">
        <v>233</v>
      </c>
      <c r="C640" s="231">
        <v>2019</v>
      </c>
      <c r="D640" s="232">
        <v>750</v>
      </c>
      <c r="E640" s="250">
        <v>6</v>
      </c>
      <c r="F640" s="234"/>
      <c r="G640" s="234" t="s">
        <v>482</v>
      </c>
      <c r="H640" s="236" t="s">
        <v>586</v>
      </c>
      <c r="I640" s="236" t="s">
        <v>23</v>
      </c>
      <c r="J640" s="239">
        <v>0</v>
      </c>
      <c r="K640" s="238">
        <v>2471.3000000000002</v>
      </c>
      <c r="L640" s="239">
        <f>IF(K640="","",K640*0.15)</f>
        <v>370.69499999999999</v>
      </c>
      <c r="M640" s="238">
        <f>IF(K640="","",ROUND(L640+K640,0))</f>
        <v>2842</v>
      </c>
    </row>
    <row r="641" spans="1:13" ht="15" x14ac:dyDescent="0.35">
      <c r="A641" s="257" t="s">
        <v>587</v>
      </c>
      <c r="B641" s="201" t="s">
        <v>233</v>
      </c>
      <c r="C641" s="231">
        <v>2018</v>
      </c>
      <c r="D641" s="232">
        <v>750</v>
      </c>
      <c r="E641" s="250">
        <v>6</v>
      </c>
      <c r="F641" s="234"/>
      <c r="G641" s="234" t="s">
        <v>482</v>
      </c>
      <c r="H641" s="235" t="s">
        <v>588</v>
      </c>
      <c r="I641" s="236" t="s">
        <v>23</v>
      </c>
      <c r="J641" s="237">
        <v>0</v>
      </c>
      <c r="K641" s="238">
        <v>13529.565217391306</v>
      </c>
      <c r="L641" s="239">
        <f t="shared" si="19"/>
        <v>2029.4347826086957</v>
      </c>
      <c r="M641" s="240">
        <f t="shared" si="20"/>
        <v>15559</v>
      </c>
    </row>
    <row r="642" spans="1:13" ht="15" x14ac:dyDescent="0.35">
      <c r="A642" s="230" t="s">
        <v>589</v>
      </c>
      <c r="B642" s="201"/>
      <c r="C642" s="231" t="s">
        <v>23</v>
      </c>
      <c r="D642" s="232" t="s">
        <v>23</v>
      </c>
      <c r="E642" s="250" t="s">
        <v>23</v>
      </c>
      <c r="F642" s="234"/>
      <c r="G642" s="234"/>
      <c r="H642" s="235" t="s">
        <v>23</v>
      </c>
      <c r="I642" s="236" t="s">
        <v>23</v>
      </c>
      <c r="J642" s="237" t="s">
        <v>23</v>
      </c>
      <c r="K642" s="238" t="s">
        <v>23</v>
      </c>
      <c r="L642" s="239" t="str">
        <f t="shared" si="19"/>
        <v/>
      </c>
      <c r="M642" s="240" t="str">
        <f t="shared" si="20"/>
        <v/>
      </c>
    </row>
    <row r="643" spans="1:13" ht="15" x14ac:dyDescent="0.35">
      <c r="A643" s="257" t="s">
        <v>590</v>
      </c>
      <c r="B643" s="201" t="s">
        <v>233</v>
      </c>
      <c r="C643" s="231">
        <v>2018</v>
      </c>
      <c r="D643" s="232">
        <v>750</v>
      </c>
      <c r="E643" s="250">
        <v>6</v>
      </c>
      <c r="F643" s="234"/>
      <c r="G643" s="234" t="s">
        <v>482</v>
      </c>
      <c r="H643" s="252" t="s">
        <v>591</v>
      </c>
      <c r="I643" s="236" t="s">
        <v>23</v>
      </c>
      <c r="J643" s="237"/>
      <c r="K643" s="238">
        <v>1795.6521739130437</v>
      </c>
      <c r="L643" s="239">
        <f t="shared" si="19"/>
        <v>269.34782608695656</v>
      </c>
      <c r="M643" s="240">
        <f t="shared" si="20"/>
        <v>2065</v>
      </c>
    </row>
    <row r="644" spans="1:13" ht="15" x14ac:dyDescent="0.35">
      <c r="A644" s="241" t="s">
        <v>592</v>
      </c>
      <c r="B644" s="201" t="s">
        <v>233</v>
      </c>
      <c r="C644" s="231">
        <v>2021</v>
      </c>
      <c r="D644" s="232">
        <v>750</v>
      </c>
      <c r="E644" s="250">
        <v>6</v>
      </c>
      <c r="F644" s="234"/>
      <c r="G644" s="234" t="s">
        <v>482</v>
      </c>
      <c r="H644" s="235" t="s">
        <v>593</v>
      </c>
      <c r="I644" s="236" t="s">
        <v>23</v>
      </c>
      <c r="J644" s="237">
        <v>0</v>
      </c>
      <c r="K644" s="238">
        <v>896.52173913043487</v>
      </c>
      <c r="L644" s="239">
        <f>IF(K644="","",K644*0.15)</f>
        <v>134.47826086956522</v>
      </c>
      <c r="M644" s="238">
        <f>IF(K644="","",ROUND(L644+K644,0))</f>
        <v>1031</v>
      </c>
    </row>
    <row r="645" spans="1:13" ht="15" x14ac:dyDescent="0.35">
      <c r="A645" s="230" t="s">
        <v>594</v>
      </c>
      <c r="B645" s="201"/>
      <c r="C645" s="231" t="s">
        <v>23</v>
      </c>
      <c r="D645" s="232" t="s">
        <v>23</v>
      </c>
      <c r="E645" s="250" t="s">
        <v>23</v>
      </c>
      <c r="F645" s="234"/>
      <c r="G645" s="234"/>
      <c r="H645" s="235" t="s">
        <v>23</v>
      </c>
      <c r="I645" s="236" t="s">
        <v>23</v>
      </c>
      <c r="J645" s="237" t="s">
        <v>23</v>
      </c>
      <c r="K645" s="238" t="s">
        <v>23</v>
      </c>
      <c r="L645" s="239" t="str">
        <f t="shared" si="19"/>
        <v/>
      </c>
      <c r="M645" s="240" t="str">
        <f t="shared" si="20"/>
        <v/>
      </c>
    </row>
    <row r="646" spans="1:13" ht="15" x14ac:dyDescent="0.35">
      <c r="A646" s="318" t="s">
        <v>595</v>
      </c>
      <c r="B646" s="266" t="s">
        <v>233</v>
      </c>
      <c r="C646" s="267">
        <v>2020</v>
      </c>
      <c r="D646" s="268">
        <v>750</v>
      </c>
      <c r="E646" s="233">
        <v>6</v>
      </c>
      <c r="F646" s="269"/>
      <c r="G646" s="251" t="s">
        <v>482</v>
      </c>
      <c r="H646" s="252" t="s">
        <v>596</v>
      </c>
      <c r="I646" s="236" t="s">
        <v>23</v>
      </c>
      <c r="J646" s="237">
        <v>0</v>
      </c>
      <c r="K646" s="238">
        <v>799.13043478260875</v>
      </c>
      <c r="L646" s="239">
        <f t="shared" si="19"/>
        <v>119.86956521739131</v>
      </c>
      <c r="M646" s="240">
        <f t="shared" si="20"/>
        <v>919</v>
      </c>
    </row>
    <row r="647" spans="1:13" ht="15" x14ac:dyDescent="0.35">
      <c r="A647" s="241" t="s">
        <v>597</v>
      </c>
      <c r="B647" s="201" t="s">
        <v>233</v>
      </c>
      <c r="C647" s="231">
        <v>2018</v>
      </c>
      <c r="D647" s="232">
        <v>750</v>
      </c>
      <c r="E647" s="250">
        <v>12</v>
      </c>
      <c r="F647" s="234"/>
      <c r="G647" s="234" t="s">
        <v>482</v>
      </c>
      <c r="H647" s="235" t="s">
        <v>598</v>
      </c>
      <c r="I647" s="236" t="s">
        <v>23</v>
      </c>
      <c r="J647" s="237"/>
      <c r="K647" s="238">
        <v>1736.521739130435</v>
      </c>
      <c r="L647" s="239">
        <f t="shared" si="19"/>
        <v>260.47826086956525</v>
      </c>
      <c r="M647" s="240">
        <f t="shared" si="20"/>
        <v>1997</v>
      </c>
    </row>
    <row r="648" spans="1:13" ht="15" x14ac:dyDescent="0.35">
      <c r="A648" s="230" t="s">
        <v>599</v>
      </c>
      <c r="B648" s="201"/>
      <c r="C648" s="231" t="s">
        <v>23</v>
      </c>
      <c r="D648" s="232" t="s">
        <v>23</v>
      </c>
      <c r="E648" s="250" t="s">
        <v>23</v>
      </c>
      <c r="F648" s="234"/>
      <c r="G648" s="234"/>
      <c r="H648" s="235" t="s">
        <v>23</v>
      </c>
      <c r="I648" s="236" t="s">
        <v>23</v>
      </c>
      <c r="J648" s="237" t="s">
        <v>23</v>
      </c>
      <c r="K648" s="238" t="s">
        <v>23</v>
      </c>
      <c r="L648" s="239" t="str">
        <f t="shared" si="19"/>
        <v/>
      </c>
      <c r="M648" s="238" t="str">
        <f t="shared" si="20"/>
        <v/>
      </c>
    </row>
    <row r="649" spans="1:13" ht="15" x14ac:dyDescent="0.35">
      <c r="A649" s="241" t="s">
        <v>600</v>
      </c>
      <c r="B649" s="201" t="s">
        <v>233</v>
      </c>
      <c r="C649" s="231">
        <v>2020</v>
      </c>
      <c r="D649" s="232">
        <v>750</v>
      </c>
      <c r="E649" s="250">
        <v>6</v>
      </c>
      <c r="F649" s="234"/>
      <c r="G649" s="234" t="s">
        <v>482</v>
      </c>
      <c r="H649" s="235" t="s">
        <v>601</v>
      </c>
      <c r="I649" s="236" t="s">
        <v>23</v>
      </c>
      <c r="J649" s="237"/>
      <c r="K649" s="238">
        <v>1941.7391304347827</v>
      </c>
      <c r="L649" s="239">
        <f t="shared" si="19"/>
        <v>291.26086956521738</v>
      </c>
      <c r="M649" s="238">
        <f t="shared" si="20"/>
        <v>2233</v>
      </c>
    </row>
    <row r="650" spans="1:13" ht="15" x14ac:dyDescent="0.35">
      <c r="A650" s="230" t="s">
        <v>602</v>
      </c>
      <c r="B650" s="201"/>
      <c r="C650" s="231" t="s">
        <v>23</v>
      </c>
      <c r="D650" s="232" t="s">
        <v>23</v>
      </c>
      <c r="E650" s="250" t="s">
        <v>23</v>
      </c>
      <c r="F650" s="234"/>
      <c r="G650" s="234"/>
      <c r="H650" s="235" t="s">
        <v>23</v>
      </c>
      <c r="I650" s="236" t="s">
        <v>23</v>
      </c>
      <c r="J650" s="237" t="s">
        <v>23</v>
      </c>
      <c r="K650" s="238" t="s">
        <v>23</v>
      </c>
      <c r="L650" s="239" t="str">
        <f>IF(K650="","",K650*0.15)</f>
        <v/>
      </c>
      <c r="M650" s="238" t="str">
        <f>IF(K650="","",ROUND(L650+K650,0))</f>
        <v/>
      </c>
    </row>
    <row r="651" spans="1:13" ht="15" x14ac:dyDescent="0.35">
      <c r="A651" s="241" t="s">
        <v>603</v>
      </c>
      <c r="B651" s="201" t="s">
        <v>233</v>
      </c>
      <c r="C651" s="231">
        <v>2020</v>
      </c>
      <c r="D651" s="232" t="s">
        <v>401</v>
      </c>
      <c r="E651" s="250"/>
      <c r="F651" s="234"/>
      <c r="G651" s="234" t="s">
        <v>482</v>
      </c>
      <c r="H651" s="235" t="s">
        <v>1245</v>
      </c>
      <c r="I651" s="236" t="s">
        <v>23</v>
      </c>
      <c r="J651" s="237"/>
      <c r="K651" s="238">
        <v>2941.739130434783</v>
      </c>
      <c r="L651" s="239">
        <f>IF(K651="","",K651*0.15)</f>
        <v>441.26086956521743</v>
      </c>
      <c r="M651" s="238">
        <f>IF(K651="","",ROUND(L651+K651,0))</f>
        <v>3383</v>
      </c>
    </row>
    <row r="652" spans="1:13" ht="15" x14ac:dyDescent="0.35">
      <c r="A652" s="230" t="s">
        <v>604</v>
      </c>
      <c r="B652" s="201"/>
      <c r="C652" s="231" t="s">
        <v>23</v>
      </c>
      <c r="D652" s="232" t="s">
        <v>23</v>
      </c>
      <c r="E652" s="250" t="s">
        <v>23</v>
      </c>
      <c r="F652" s="234"/>
      <c r="G652" s="234"/>
      <c r="H652" s="235" t="s">
        <v>23</v>
      </c>
      <c r="I652" s="236" t="s">
        <v>23</v>
      </c>
      <c r="J652" s="237" t="s">
        <v>23</v>
      </c>
      <c r="K652" s="238" t="s">
        <v>23</v>
      </c>
      <c r="L652" s="239" t="str">
        <f t="shared" si="19"/>
        <v/>
      </c>
      <c r="M652" s="240" t="str">
        <f t="shared" si="20"/>
        <v/>
      </c>
    </row>
    <row r="653" spans="1:13" ht="15" x14ac:dyDescent="0.35">
      <c r="A653" s="280" t="s">
        <v>605</v>
      </c>
      <c r="B653" s="266" t="s">
        <v>233</v>
      </c>
      <c r="C653" s="267">
        <v>2019</v>
      </c>
      <c r="D653" s="268">
        <v>750</v>
      </c>
      <c r="E653" s="233">
        <v>6</v>
      </c>
      <c r="F653" s="269"/>
      <c r="G653" s="234" t="s">
        <v>482</v>
      </c>
      <c r="H653" s="252" t="s">
        <v>606</v>
      </c>
      <c r="I653" s="236" t="s">
        <v>23</v>
      </c>
      <c r="J653" s="237"/>
      <c r="K653" s="238">
        <v>1068.6956521739132</v>
      </c>
      <c r="L653" s="239">
        <f>IF(K653="","",K653*0.15)</f>
        <v>160.30434782608697</v>
      </c>
      <c r="M653" s="240">
        <f>IF(K653="","",ROUND(L653+K653,0))</f>
        <v>1229</v>
      </c>
    </row>
    <row r="654" spans="1:13" ht="15" x14ac:dyDescent="0.35">
      <c r="A654" s="241" t="s">
        <v>605</v>
      </c>
      <c r="B654" s="201" t="s">
        <v>233</v>
      </c>
      <c r="C654" s="231">
        <v>2020</v>
      </c>
      <c r="D654" s="232">
        <v>750</v>
      </c>
      <c r="E654" s="250">
        <v>6</v>
      </c>
      <c r="F654" s="234"/>
      <c r="G654" s="234" t="s">
        <v>482</v>
      </c>
      <c r="H654" s="235" t="s">
        <v>606</v>
      </c>
      <c r="I654" s="236" t="s">
        <v>23</v>
      </c>
      <c r="J654" s="237"/>
      <c r="K654" s="238">
        <v>1000.0000000000001</v>
      </c>
      <c r="L654" s="239">
        <f t="shared" si="19"/>
        <v>150</v>
      </c>
      <c r="M654" s="238">
        <f t="shared" si="20"/>
        <v>1150</v>
      </c>
    </row>
    <row r="655" spans="1:13" ht="15" x14ac:dyDescent="0.35">
      <c r="A655" s="230" t="s">
        <v>607</v>
      </c>
      <c r="B655" s="201"/>
      <c r="C655" s="231" t="s">
        <v>23</v>
      </c>
      <c r="D655" s="232" t="s">
        <v>23</v>
      </c>
      <c r="E655" s="250" t="s">
        <v>23</v>
      </c>
      <c r="F655" s="234"/>
      <c r="G655" s="234"/>
      <c r="H655" s="235" t="s">
        <v>23</v>
      </c>
      <c r="I655" s="236" t="s">
        <v>23</v>
      </c>
      <c r="J655" s="237" t="s">
        <v>23</v>
      </c>
      <c r="K655" s="238" t="s">
        <v>23</v>
      </c>
      <c r="L655" s="239" t="str">
        <f t="shared" si="19"/>
        <v/>
      </c>
      <c r="M655" s="240" t="str">
        <f t="shared" si="20"/>
        <v/>
      </c>
    </row>
    <row r="656" spans="1:13" ht="15" x14ac:dyDescent="0.35">
      <c r="A656" s="241" t="s">
        <v>608</v>
      </c>
      <c r="B656" s="201" t="s">
        <v>233</v>
      </c>
      <c r="C656" s="231">
        <v>2019</v>
      </c>
      <c r="D656" s="232">
        <v>750</v>
      </c>
      <c r="E656" s="250">
        <v>6</v>
      </c>
      <c r="F656" s="234"/>
      <c r="G656" s="234" t="s">
        <v>482</v>
      </c>
      <c r="H656" s="235" t="s">
        <v>609</v>
      </c>
      <c r="I656" s="236" t="s">
        <v>23</v>
      </c>
      <c r="J656" s="237"/>
      <c r="K656" s="238">
        <v>861.73913043478262</v>
      </c>
      <c r="L656" s="239">
        <f t="shared" si="19"/>
        <v>129.26086956521738</v>
      </c>
      <c r="M656" s="240">
        <f t="shared" si="20"/>
        <v>991</v>
      </c>
    </row>
    <row r="657" spans="1:13" ht="15" x14ac:dyDescent="0.35">
      <c r="A657" s="241" t="s">
        <v>608</v>
      </c>
      <c r="B657" s="201" t="s">
        <v>233</v>
      </c>
      <c r="C657" s="231">
        <v>2020</v>
      </c>
      <c r="D657" s="232">
        <v>750</v>
      </c>
      <c r="E657" s="250">
        <v>6</v>
      </c>
      <c r="F657" s="234"/>
      <c r="G657" s="234" t="s">
        <v>482</v>
      </c>
      <c r="H657" s="235" t="s">
        <v>609</v>
      </c>
      <c r="I657" s="236" t="s">
        <v>23</v>
      </c>
      <c r="J657" s="237"/>
      <c r="K657" s="238">
        <v>936.52173913043487</v>
      </c>
      <c r="L657" s="239">
        <f>IF(K657="","",K657*0.15)</f>
        <v>140.47826086956522</v>
      </c>
      <c r="M657" s="238">
        <f>IF(K657="","",ROUND(L657+K657,0))</f>
        <v>1077</v>
      </c>
    </row>
    <row r="658" spans="1:13" ht="15" x14ac:dyDescent="0.35">
      <c r="A658" s="230" t="s">
        <v>610</v>
      </c>
      <c r="B658" s="201"/>
      <c r="C658" s="231" t="s">
        <v>23</v>
      </c>
      <c r="D658" s="232" t="s">
        <v>23</v>
      </c>
      <c r="E658" s="250" t="s">
        <v>23</v>
      </c>
      <c r="F658" s="234"/>
      <c r="G658" s="234"/>
      <c r="H658" s="235" t="s">
        <v>23</v>
      </c>
      <c r="I658" s="236" t="s">
        <v>23</v>
      </c>
      <c r="J658" s="237" t="s">
        <v>23</v>
      </c>
      <c r="K658" s="238" t="s">
        <v>23</v>
      </c>
      <c r="L658" s="239" t="str">
        <f t="shared" si="19"/>
        <v/>
      </c>
      <c r="M658" s="240" t="str">
        <f t="shared" si="20"/>
        <v/>
      </c>
    </row>
    <row r="659" spans="1:13" ht="15" x14ac:dyDescent="0.35">
      <c r="A659" s="241" t="s">
        <v>611</v>
      </c>
      <c r="B659" s="201" t="s">
        <v>233</v>
      </c>
      <c r="C659" s="231">
        <v>2016</v>
      </c>
      <c r="D659" s="232">
        <v>750</v>
      </c>
      <c r="E659" s="250">
        <v>6</v>
      </c>
      <c r="F659" s="234"/>
      <c r="G659" s="234" t="s">
        <v>482</v>
      </c>
      <c r="H659" s="252" t="s">
        <v>1246</v>
      </c>
      <c r="I659" s="236" t="s">
        <v>23</v>
      </c>
      <c r="J659" s="237">
        <v>0</v>
      </c>
      <c r="K659" s="238">
        <v>836.52173913043487</v>
      </c>
      <c r="L659" s="239">
        <f t="shared" si="19"/>
        <v>125.47826086956522</v>
      </c>
      <c r="M659" s="240">
        <f t="shared" si="20"/>
        <v>962</v>
      </c>
    </row>
    <row r="660" spans="1:13" ht="15" x14ac:dyDescent="0.35">
      <c r="A660" s="230" t="s">
        <v>613</v>
      </c>
      <c r="B660" s="201"/>
      <c r="C660" s="231" t="s">
        <v>23</v>
      </c>
      <c r="D660" s="232" t="s">
        <v>23</v>
      </c>
      <c r="E660" s="250" t="s">
        <v>23</v>
      </c>
      <c r="F660" s="234"/>
      <c r="G660" s="234"/>
      <c r="H660" s="235" t="s">
        <v>23</v>
      </c>
      <c r="I660" s="236" t="s">
        <v>23</v>
      </c>
      <c r="J660" s="237" t="s">
        <v>23</v>
      </c>
      <c r="K660" s="238" t="s">
        <v>23</v>
      </c>
      <c r="L660" s="239" t="str">
        <f t="shared" si="19"/>
        <v/>
      </c>
      <c r="M660" s="240" t="str">
        <f t="shared" si="20"/>
        <v/>
      </c>
    </row>
    <row r="661" spans="1:13" ht="15" x14ac:dyDescent="0.35">
      <c r="A661" s="241" t="s">
        <v>614</v>
      </c>
      <c r="B661" s="201" t="s">
        <v>233</v>
      </c>
      <c r="C661" s="231">
        <v>2020</v>
      </c>
      <c r="D661" s="232">
        <v>750</v>
      </c>
      <c r="E661" s="250">
        <v>6</v>
      </c>
      <c r="F661" s="234"/>
      <c r="G661" s="234" t="s">
        <v>482</v>
      </c>
      <c r="H661" s="235" t="s">
        <v>1247</v>
      </c>
      <c r="I661" s="236" t="s">
        <v>23</v>
      </c>
      <c r="J661" s="237"/>
      <c r="K661" s="238">
        <v>835.65</v>
      </c>
      <c r="L661" s="239">
        <f t="shared" si="19"/>
        <v>125.3475</v>
      </c>
      <c r="M661" s="238">
        <f t="shared" si="20"/>
        <v>961</v>
      </c>
    </row>
    <row r="662" spans="1:13" ht="15" x14ac:dyDescent="0.35">
      <c r="A662" s="265"/>
      <c r="B662" s="266"/>
      <c r="C662" s="267"/>
      <c r="D662" s="268"/>
      <c r="E662" s="233"/>
      <c r="F662" s="269"/>
      <c r="G662" s="269" t="s">
        <v>482</v>
      </c>
      <c r="H662" s="270"/>
      <c r="I662" s="271" t="s">
        <v>23</v>
      </c>
      <c r="J662" s="272"/>
      <c r="K662" s="238" t="s">
        <v>23</v>
      </c>
      <c r="L662" s="273" t="str">
        <f t="shared" si="19"/>
        <v/>
      </c>
      <c r="M662" s="240" t="str">
        <f t="shared" si="20"/>
        <v/>
      </c>
    </row>
    <row r="663" spans="1:13" ht="15" x14ac:dyDescent="0.35">
      <c r="A663" s="257" t="s">
        <v>616</v>
      </c>
      <c r="B663" s="201"/>
      <c r="C663" s="231"/>
      <c r="D663" s="232"/>
      <c r="E663" s="250"/>
      <c r="F663" s="234"/>
      <c r="G663" s="234"/>
      <c r="H663" s="235"/>
      <c r="I663" s="236" t="s">
        <v>23</v>
      </c>
      <c r="J663" s="237"/>
      <c r="K663" s="238" t="s">
        <v>23</v>
      </c>
      <c r="L663" s="239" t="str">
        <f t="shared" si="19"/>
        <v/>
      </c>
      <c r="M663" s="240" t="str">
        <f t="shared" si="20"/>
        <v/>
      </c>
    </row>
    <row r="664" spans="1:13" ht="15" x14ac:dyDescent="0.35">
      <c r="A664" s="319" t="s">
        <v>364</v>
      </c>
      <c r="B664" s="201"/>
      <c r="C664" s="231"/>
      <c r="D664" s="232"/>
      <c r="E664" s="250"/>
      <c r="F664" s="234"/>
      <c r="G664" s="234"/>
      <c r="H664" s="235"/>
      <c r="I664" s="236" t="s">
        <v>23</v>
      </c>
      <c r="J664" s="237"/>
      <c r="K664" s="238" t="s">
        <v>23</v>
      </c>
      <c r="L664" s="239" t="str">
        <f t="shared" si="19"/>
        <v/>
      </c>
      <c r="M664" s="240" t="str">
        <f t="shared" si="20"/>
        <v/>
      </c>
    </row>
    <row r="665" spans="1:13" ht="15" x14ac:dyDescent="0.35">
      <c r="A665" s="257" t="s">
        <v>617</v>
      </c>
      <c r="B665" s="201"/>
      <c r="C665" s="231">
        <v>2018</v>
      </c>
      <c r="D665" s="232">
        <v>750</v>
      </c>
      <c r="E665" s="250">
        <v>6</v>
      </c>
      <c r="F665" s="234"/>
      <c r="G665" s="234"/>
      <c r="H665" s="235" t="s">
        <v>618</v>
      </c>
      <c r="I665" s="236" t="s">
        <v>23</v>
      </c>
      <c r="J665" s="237"/>
      <c r="K665" s="238">
        <v>3001.739130434783</v>
      </c>
      <c r="L665" s="239">
        <f t="shared" si="19"/>
        <v>450.26086956521743</v>
      </c>
      <c r="M665" s="240">
        <f t="shared" si="20"/>
        <v>3452</v>
      </c>
    </row>
    <row r="666" spans="1:13" ht="15" x14ac:dyDescent="0.35">
      <c r="A666" s="265"/>
      <c r="B666" s="266"/>
      <c r="C666" s="267"/>
      <c r="D666" s="268"/>
      <c r="E666" s="233"/>
      <c r="F666" s="269"/>
      <c r="G666" s="269"/>
      <c r="H666" s="270"/>
      <c r="I666" s="271" t="s">
        <v>23</v>
      </c>
      <c r="J666" s="272"/>
      <c r="K666" s="238" t="s">
        <v>23</v>
      </c>
      <c r="L666" s="273" t="str">
        <f t="shared" si="19"/>
        <v/>
      </c>
      <c r="M666" s="240" t="str">
        <f t="shared" si="20"/>
        <v/>
      </c>
    </row>
    <row r="667" spans="1:13" ht="15" x14ac:dyDescent="0.35">
      <c r="A667" s="230" t="s">
        <v>619</v>
      </c>
      <c r="B667" s="201"/>
      <c r="C667" s="231" t="s">
        <v>23</v>
      </c>
      <c r="D667" s="232" t="s">
        <v>23</v>
      </c>
      <c r="E667" s="250" t="s">
        <v>23</v>
      </c>
      <c r="F667" s="234"/>
      <c r="G667" s="234" t="s">
        <v>23</v>
      </c>
      <c r="H667" s="235" t="s">
        <v>23</v>
      </c>
      <c r="I667" s="236" t="s">
        <v>23</v>
      </c>
      <c r="J667" s="237" t="s">
        <v>23</v>
      </c>
      <c r="K667" s="238" t="s">
        <v>23</v>
      </c>
      <c r="L667" s="239" t="str">
        <f t="shared" si="19"/>
        <v/>
      </c>
      <c r="M667" s="240" t="str">
        <f t="shared" si="20"/>
        <v/>
      </c>
    </row>
    <row r="668" spans="1:13" ht="15" x14ac:dyDescent="0.35">
      <c r="A668" s="230" t="s">
        <v>620</v>
      </c>
      <c r="B668" s="201"/>
      <c r="C668" s="231"/>
      <c r="D668" s="232"/>
      <c r="E668" s="250"/>
      <c r="F668" s="234"/>
      <c r="G668" s="234"/>
      <c r="H668" s="235"/>
      <c r="I668" s="236" t="s">
        <v>23</v>
      </c>
      <c r="J668" s="237"/>
      <c r="K668" s="238" t="s">
        <v>23</v>
      </c>
      <c r="L668" s="239" t="str">
        <f t="shared" si="19"/>
        <v/>
      </c>
      <c r="M668" s="240" t="str">
        <f t="shared" si="20"/>
        <v/>
      </c>
    </row>
    <row r="669" spans="1:13" ht="15" x14ac:dyDescent="0.35">
      <c r="A669" s="241" t="s">
        <v>621</v>
      </c>
      <c r="B669" s="201" t="s">
        <v>233</v>
      </c>
      <c r="C669" s="231">
        <v>2018</v>
      </c>
      <c r="D669" s="232">
        <v>500</v>
      </c>
      <c r="E669" s="250">
        <v>12</v>
      </c>
      <c r="F669" s="234"/>
      <c r="G669" s="251" t="s">
        <v>622</v>
      </c>
      <c r="H669" s="252" t="s">
        <v>623</v>
      </c>
      <c r="I669" s="236" t="s">
        <v>23</v>
      </c>
      <c r="J669" s="237">
        <v>0</v>
      </c>
      <c r="K669" s="238">
        <v>600.86956521739137</v>
      </c>
      <c r="L669" s="239">
        <f t="shared" si="19"/>
        <v>90.130434782608702</v>
      </c>
      <c r="M669" s="240">
        <f t="shared" si="20"/>
        <v>691</v>
      </c>
    </row>
    <row r="670" spans="1:13" ht="15" x14ac:dyDescent="0.35">
      <c r="A670" s="230" t="s">
        <v>624</v>
      </c>
      <c r="B670" s="201"/>
      <c r="C670" s="231" t="s">
        <v>23</v>
      </c>
      <c r="D670" s="232" t="s">
        <v>23</v>
      </c>
      <c r="E670" s="250" t="s">
        <v>23</v>
      </c>
      <c r="F670" s="234"/>
      <c r="G670" s="234" t="s">
        <v>23</v>
      </c>
      <c r="H670" s="235" t="s">
        <v>23</v>
      </c>
      <c r="I670" s="236" t="s">
        <v>23</v>
      </c>
      <c r="J670" s="237" t="s">
        <v>23</v>
      </c>
      <c r="K670" s="238" t="s">
        <v>23</v>
      </c>
      <c r="L670" s="239" t="str">
        <f t="shared" si="19"/>
        <v/>
      </c>
      <c r="M670" s="240" t="str">
        <f t="shared" si="20"/>
        <v/>
      </c>
    </row>
    <row r="671" spans="1:13" ht="15" x14ac:dyDescent="0.35">
      <c r="A671" s="241" t="s">
        <v>625</v>
      </c>
      <c r="B671" s="201" t="s">
        <v>233</v>
      </c>
      <c r="C671" s="231" t="s">
        <v>626</v>
      </c>
      <c r="D671" s="232">
        <v>750</v>
      </c>
      <c r="E671" s="250">
        <v>12</v>
      </c>
      <c r="F671" s="234"/>
      <c r="G671" s="234" t="s">
        <v>622</v>
      </c>
      <c r="H671" s="235" t="s">
        <v>623</v>
      </c>
      <c r="I671" s="236">
        <v>23878</v>
      </c>
      <c r="J671" s="237">
        <v>0</v>
      </c>
      <c r="K671" s="238">
        <v>32348.695652173916</v>
      </c>
      <c r="L671" s="239">
        <f t="shared" si="19"/>
        <v>4852.304347826087</v>
      </c>
      <c r="M671" s="240">
        <f t="shared" si="20"/>
        <v>37201</v>
      </c>
    </row>
    <row r="672" spans="1:13" ht="15" x14ac:dyDescent="0.35">
      <c r="A672" s="241" t="s">
        <v>627</v>
      </c>
      <c r="B672" s="201" t="s">
        <v>233</v>
      </c>
      <c r="C672" s="231">
        <v>2012</v>
      </c>
      <c r="D672" s="232">
        <v>750</v>
      </c>
      <c r="E672" s="250">
        <v>12</v>
      </c>
      <c r="F672" s="234"/>
      <c r="G672" s="234" t="s">
        <v>622</v>
      </c>
      <c r="H672" s="235" t="s">
        <v>623</v>
      </c>
      <c r="I672" s="236" t="s">
        <v>23</v>
      </c>
      <c r="J672" s="237">
        <v>0</v>
      </c>
      <c r="K672" s="238">
        <v>2814.7826086956525</v>
      </c>
      <c r="L672" s="239">
        <f t="shared" si="19"/>
        <v>422.21739130434787</v>
      </c>
      <c r="M672" s="240">
        <f t="shared" si="20"/>
        <v>3237</v>
      </c>
    </row>
    <row r="673" spans="1:13" ht="15" x14ac:dyDescent="0.35">
      <c r="A673" s="241" t="s">
        <v>627</v>
      </c>
      <c r="B673" s="201" t="s">
        <v>233</v>
      </c>
      <c r="C673" s="231">
        <v>2018</v>
      </c>
      <c r="D673" s="232">
        <v>750</v>
      </c>
      <c r="E673" s="250">
        <v>12</v>
      </c>
      <c r="F673" s="234"/>
      <c r="G673" s="251" t="s">
        <v>622</v>
      </c>
      <c r="H673" s="252" t="s">
        <v>623</v>
      </c>
      <c r="I673" s="236" t="s">
        <v>23</v>
      </c>
      <c r="J673" s="237">
        <v>0</v>
      </c>
      <c r="K673" s="238">
        <v>3950.434782608696</v>
      </c>
      <c r="L673" s="239">
        <f t="shared" si="19"/>
        <v>592.56521739130437</v>
      </c>
      <c r="M673" s="240">
        <f t="shared" si="20"/>
        <v>4543</v>
      </c>
    </row>
    <row r="674" spans="1:13" ht="15" x14ac:dyDescent="0.35">
      <c r="A674" s="230"/>
      <c r="B674" s="201"/>
      <c r="C674" s="231" t="s">
        <v>23</v>
      </c>
      <c r="D674" s="232" t="s">
        <v>23</v>
      </c>
      <c r="E674" s="250" t="s">
        <v>23</v>
      </c>
      <c r="F674" s="234"/>
      <c r="G674" s="234" t="s">
        <v>23</v>
      </c>
      <c r="H674" s="235" t="s">
        <v>23</v>
      </c>
      <c r="I674" s="236" t="s">
        <v>23</v>
      </c>
      <c r="J674" s="237" t="s">
        <v>23</v>
      </c>
      <c r="K674" s="238" t="s">
        <v>23</v>
      </c>
      <c r="L674" s="239" t="str">
        <f t="shared" si="19"/>
        <v/>
      </c>
      <c r="M674" s="240" t="str">
        <f t="shared" si="20"/>
        <v/>
      </c>
    </row>
    <row r="675" spans="1:13" ht="15" x14ac:dyDescent="0.35">
      <c r="A675" s="241"/>
      <c r="B675" s="201"/>
      <c r="C675" s="231"/>
      <c r="D675" s="232"/>
      <c r="E675" s="250"/>
      <c r="F675" s="234"/>
      <c r="G675" s="234"/>
      <c r="H675" s="235"/>
      <c r="I675" s="236" t="s">
        <v>23</v>
      </c>
      <c r="J675" s="237"/>
      <c r="K675" s="238" t="s">
        <v>23</v>
      </c>
      <c r="L675" s="239" t="str">
        <f t="shared" si="19"/>
        <v/>
      </c>
      <c r="M675" s="240" t="str">
        <f t="shared" si="20"/>
        <v/>
      </c>
    </row>
    <row r="676" spans="1:13" ht="15" x14ac:dyDescent="0.35">
      <c r="A676" s="221" t="s">
        <v>628</v>
      </c>
      <c r="B676" s="201"/>
      <c r="C676" s="231" t="s">
        <v>23</v>
      </c>
      <c r="D676" s="232" t="s">
        <v>23</v>
      </c>
      <c r="E676" s="250" t="s">
        <v>23</v>
      </c>
      <c r="F676" s="234"/>
      <c r="G676" s="234"/>
      <c r="H676" s="235" t="s">
        <v>23</v>
      </c>
      <c r="I676" s="236" t="s">
        <v>23</v>
      </c>
      <c r="J676" s="237" t="s">
        <v>23</v>
      </c>
      <c r="K676" s="238" t="s">
        <v>23</v>
      </c>
      <c r="L676" s="239" t="str">
        <f t="shared" si="19"/>
        <v/>
      </c>
      <c r="M676" s="240" t="str">
        <f t="shared" si="20"/>
        <v/>
      </c>
    </row>
    <row r="677" spans="1:13" ht="15" x14ac:dyDescent="0.35">
      <c r="A677" s="283" t="s">
        <v>389</v>
      </c>
      <c r="B677" s="201"/>
      <c r="C677" s="231" t="s">
        <v>23</v>
      </c>
      <c r="D677" s="232" t="s">
        <v>23</v>
      </c>
      <c r="E677" s="250" t="s">
        <v>23</v>
      </c>
      <c r="F677" s="234"/>
      <c r="G677" s="234"/>
      <c r="H677" s="235" t="s">
        <v>23</v>
      </c>
      <c r="I677" s="236" t="s">
        <v>23</v>
      </c>
      <c r="J677" s="237" t="s">
        <v>23</v>
      </c>
      <c r="K677" s="238" t="s">
        <v>23</v>
      </c>
      <c r="L677" s="239" t="str">
        <f t="shared" si="19"/>
        <v/>
      </c>
      <c r="M677" s="240" t="str">
        <f t="shared" si="20"/>
        <v/>
      </c>
    </row>
    <row r="678" spans="1:13" ht="15" x14ac:dyDescent="0.35">
      <c r="A678" s="283" t="s">
        <v>629</v>
      </c>
      <c r="B678" s="201"/>
      <c r="C678" s="231"/>
      <c r="D678" s="232"/>
      <c r="E678" s="250"/>
      <c r="F678" s="234"/>
      <c r="G678" s="234"/>
      <c r="H678" s="235" t="s">
        <v>23</v>
      </c>
      <c r="I678" s="236" t="s">
        <v>23</v>
      </c>
      <c r="J678" s="237"/>
      <c r="K678" s="238" t="s">
        <v>23</v>
      </c>
      <c r="L678" s="239" t="str">
        <f t="shared" si="19"/>
        <v/>
      </c>
      <c r="M678" s="240" t="str">
        <f t="shared" si="20"/>
        <v/>
      </c>
    </row>
    <row r="679" spans="1:13" ht="15" x14ac:dyDescent="0.35">
      <c r="A679" s="241" t="s">
        <v>630</v>
      </c>
      <c r="B679" s="201" t="s">
        <v>233</v>
      </c>
      <c r="C679" s="231">
        <v>2020</v>
      </c>
      <c r="D679" s="232">
        <v>750</v>
      </c>
      <c r="E679" s="250">
        <v>6</v>
      </c>
      <c r="F679" s="234"/>
      <c r="G679" s="234" t="s">
        <v>371</v>
      </c>
      <c r="H679" s="235" t="s">
        <v>631</v>
      </c>
      <c r="I679" s="236">
        <v>298.85000000000002</v>
      </c>
      <c r="J679" s="237"/>
      <c r="K679" s="238">
        <v>583.47826086956525</v>
      </c>
      <c r="L679" s="239">
        <f t="shared" si="19"/>
        <v>87.521739130434781</v>
      </c>
      <c r="M679" s="240">
        <f t="shared" si="20"/>
        <v>671</v>
      </c>
    </row>
    <row r="680" spans="1:13" ht="15" x14ac:dyDescent="0.35">
      <c r="A680" s="283" t="s">
        <v>632</v>
      </c>
      <c r="B680" s="201"/>
      <c r="C680" s="231"/>
      <c r="D680" s="232"/>
      <c r="E680" s="250"/>
      <c r="F680" s="234"/>
      <c r="G680" s="234"/>
      <c r="H680" s="235" t="s">
        <v>23</v>
      </c>
      <c r="I680" s="236" t="s">
        <v>23</v>
      </c>
      <c r="J680" s="237"/>
      <c r="K680" s="238" t="s">
        <v>23</v>
      </c>
      <c r="L680" s="239" t="str">
        <f t="shared" si="19"/>
        <v/>
      </c>
      <c r="M680" s="240" t="str">
        <f t="shared" si="20"/>
        <v/>
      </c>
    </row>
    <row r="681" spans="1:13" ht="15" x14ac:dyDescent="0.35">
      <c r="A681" s="283" t="s">
        <v>633</v>
      </c>
      <c r="B681" s="201"/>
      <c r="C681" s="231"/>
      <c r="D681" s="232"/>
      <c r="E681" s="250"/>
      <c r="F681" s="234"/>
      <c r="G681" s="234"/>
      <c r="H681" s="235"/>
      <c r="I681" s="236" t="s">
        <v>23</v>
      </c>
      <c r="J681" s="237"/>
      <c r="K681" s="238" t="s">
        <v>23</v>
      </c>
      <c r="L681" s="239" t="str">
        <f t="shared" si="19"/>
        <v/>
      </c>
      <c r="M681" s="240" t="str">
        <f t="shared" si="20"/>
        <v/>
      </c>
    </row>
    <row r="682" spans="1:13" ht="15" x14ac:dyDescent="0.35">
      <c r="A682" s="241" t="s">
        <v>634</v>
      </c>
      <c r="B682" s="201" t="s">
        <v>233</v>
      </c>
      <c r="C682" s="231">
        <v>2021</v>
      </c>
      <c r="D682" s="232">
        <v>750</v>
      </c>
      <c r="E682" s="250">
        <v>6</v>
      </c>
      <c r="F682" s="234"/>
      <c r="G682" s="251" t="s">
        <v>1248</v>
      </c>
      <c r="H682" s="320" t="s">
        <v>636</v>
      </c>
      <c r="I682" s="236">
        <v>295.07</v>
      </c>
      <c r="J682" s="237"/>
      <c r="K682" s="238">
        <v>551.304347826087</v>
      </c>
      <c r="L682" s="239">
        <f t="shared" si="19"/>
        <v>82.695652173913047</v>
      </c>
      <c r="M682" s="240">
        <f t="shared" si="20"/>
        <v>634</v>
      </c>
    </row>
    <row r="683" spans="1:13" ht="15" x14ac:dyDescent="0.35">
      <c r="A683" s="241" t="s">
        <v>637</v>
      </c>
      <c r="B683" s="201" t="s">
        <v>233</v>
      </c>
      <c r="C683" s="231">
        <v>2022</v>
      </c>
      <c r="D683" s="232">
        <v>750</v>
      </c>
      <c r="E683" s="250">
        <v>6</v>
      </c>
      <c r="F683" s="234"/>
      <c r="G683" s="234" t="s">
        <v>638</v>
      </c>
      <c r="H683" s="235" t="s">
        <v>636</v>
      </c>
      <c r="I683" s="236" t="s">
        <v>23</v>
      </c>
      <c r="J683" s="237"/>
      <c r="K683" s="238">
        <v>729.56521739130437</v>
      </c>
      <c r="L683" s="239">
        <f>IF(K683="","",K683*0.15)</f>
        <v>109.43478260869566</v>
      </c>
      <c r="M683" s="238">
        <f>IF(K683="","",ROUND(L683+K683,0))</f>
        <v>839</v>
      </c>
    </row>
    <row r="684" spans="1:13" ht="15" x14ac:dyDescent="0.35">
      <c r="A684" s="241" t="s">
        <v>639</v>
      </c>
      <c r="B684" s="201" t="s">
        <v>233</v>
      </c>
      <c r="C684" s="231">
        <v>2021</v>
      </c>
      <c r="D684" s="232">
        <v>750</v>
      </c>
      <c r="E684" s="250">
        <v>6</v>
      </c>
      <c r="F684" s="234"/>
      <c r="G684" s="251" t="s">
        <v>640</v>
      </c>
      <c r="H684" s="320" t="s">
        <v>636</v>
      </c>
      <c r="I684" s="236">
        <v>295.94</v>
      </c>
      <c r="J684" s="237"/>
      <c r="K684" s="238">
        <v>613.91304347826087</v>
      </c>
      <c r="L684" s="239">
        <f t="shared" si="19"/>
        <v>92.086956521739125</v>
      </c>
      <c r="M684" s="240">
        <f t="shared" si="20"/>
        <v>706</v>
      </c>
    </row>
    <row r="685" spans="1:13" ht="15" x14ac:dyDescent="0.35">
      <c r="A685" s="241" t="s">
        <v>641</v>
      </c>
      <c r="B685" s="201" t="s">
        <v>233</v>
      </c>
      <c r="C685" s="231">
        <v>2021</v>
      </c>
      <c r="D685" s="232">
        <v>750</v>
      </c>
      <c r="E685" s="250">
        <v>6</v>
      </c>
      <c r="F685" s="234"/>
      <c r="G685" s="251" t="s">
        <v>642</v>
      </c>
      <c r="H685" s="320" t="s">
        <v>636</v>
      </c>
      <c r="I685" s="236" t="s">
        <v>23</v>
      </c>
      <c r="J685" s="237"/>
      <c r="K685" s="238">
        <v>613.91304347826087</v>
      </c>
      <c r="L685" s="239">
        <f t="shared" si="19"/>
        <v>92.086956521739125</v>
      </c>
      <c r="M685" s="240">
        <f t="shared" si="20"/>
        <v>706</v>
      </c>
    </row>
    <row r="686" spans="1:13" ht="15" x14ac:dyDescent="0.35">
      <c r="A686" s="283" t="s">
        <v>643</v>
      </c>
      <c r="B686" s="201"/>
      <c r="C686" s="231"/>
      <c r="D686" s="232"/>
      <c r="E686" s="250"/>
      <c r="F686" s="234"/>
      <c r="G686" s="234"/>
      <c r="H686" s="320" t="s">
        <v>636</v>
      </c>
      <c r="I686" s="236" t="s">
        <v>23</v>
      </c>
      <c r="J686" s="237"/>
      <c r="K686" s="238" t="s">
        <v>23</v>
      </c>
      <c r="L686" s="239" t="str">
        <f t="shared" si="19"/>
        <v/>
      </c>
      <c r="M686" s="240" t="str">
        <f t="shared" si="20"/>
        <v/>
      </c>
    </row>
    <row r="687" spans="1:13" ht="15" x14ac:dyDescent="0.35">
      <c r="A687" s="283" t="s">
        <v>644</v>
      </c>
      <c r="B687" s="201"/>
      <c r="C687" s="231"/>
      <c r="D687" s="232"/>
      <c r="E687" s="250"/>
      <c r="F687" s="234"/>
      <c r="G687" s="234"/>
      <c r="H687" s="235"/>
      <c r="I687" s="236" t="s">
        <v>23</v>
      </c>
      <c r="J687" s="237"/>
      <c r="K687" s="238" t="s">
        <v>23</v>
      </c>
      <c r="L687" s="239" t="str">
        <f t="shared" si="19"/>
        <v/>
      </c>
      <c r="M687" s="240" t="str">
        <f t="shared" si="20"/>
        <v/>
      </c>
    </row>
    <row r="688" spans="1:13" ht="15" x14ac:dyDescent="0.35">
      <c r="A688" s="241" t="s">
        <v>645</v>
      </c>
      <c r="B688" s="201" t="s">
        <v>233</v>
      </c>
      <c r="C688" s="231">
        <v>2022</v>
      </c>
      <c r="D688" s="232">
        <v>750</v>
      </c>
      <c r="E688" s="250">
        <v>6</v>
      </c>
      <c r="F688" s="234"/>
      <c r="G688" s="234" t="s">
        <v>646</v>
      </c>
      <c r="H688" s="235" t="s">
        <v>647</v>
      </c>
      <c r="I688" s="236" t="s">
        <v>23</v>
      </c>
      <c r="J688" s="237"/>
      <c r="K688" s="238">
        <v>709.56521739130437</v>
      </c>
      <c r="L688" s="239">
        <f t="shared" si="19"/>
        <v>106.43478260869566</v>
      </c>
      <c r="M688" s="238">
        <f t="shared" si="20"/>
        <v>816</v>
      </c>
    </row>
    <row r="689" spans="1:13" ht="15" x14ac:dyDescent="0.35">
      <c r="A689" s="283" t="s">
        <v>648</v>
      </c>
      <c r="B689" s="201"/>
      <c r="C689" s="231"/>
      <c r="D689" s="232"/>
      <c r="E689" s="250"/>
      <c r="F689" s="234"/>
      <c r="G689" s="234"/>
      <c r="H689" s="235"/>
      <c r="I689" s="236" t="s">
        <v>23</v>
      </c>
      <c r="J689" s="237"/>
      <c r="K689" s="238" t="s">
        <v>23</v>
      </c>
      <c r="L689" s="239" t="str">
        <f t="shared" si="19"/>
        <v/>
      </c>
      <c r="M689" s="240" t="str">
        <f t="shared" si="20"/>
        <v/>
      </c>
    </row>
    <row r="690" spans="1:13" ht="15" x14ac:dyDescent="0.35">
      <c r="A690" s="283" t="s">
        <v>649</v>
      </c>
      <c r="B690" s="201"/>
      <c r="C690" s="231"/>
      <c r="D690" s="232"/>
      <c r="E690" s="250"/>
      <c r="F690" s="234"/>
      <c r="G690" s="234"/>
      <c r="H690" s="235"/>
      <c r="I690" s="236" t="s">
        <v>23</v>
      </c>
      <c r="J690" s="237"/>
      <c r="K690" s="238" t="s">
        <v>23</v>
      </c>
      <c r="L690" s="239" t="str">
        <f t="shared" si="19"/>
        <v/>
      </c>
      <c r="M690" s="240" t="str">
        <f t="shared" si="20"/>
        <v/>
      </c>
    </row>
    <row r="691" spans="1:13" ht="15" x14ac:dyDescent="0.35">
      <c r="A691" s="280" t="s">
        <v>650</v>
      </c>
      <c r="B691" s="266" t="s">
        <v>346</v>
      </c>
      <c r="C691" s="267">
        <v>2021</v>
      </c>
      <c r="D691" s="268">
        <v>750</v>
      </c>
      <c r="E691" s="233">
        <v>6</v>
      </c>
      <c r="F691" s="269"/>
      <c r="G691" s="251" t="s">
        <v>651</v>
      </c>
      <c r="H691" s="252" t="s">
        <v>652</v>
      </c>
      <c r="I691" s="236">
        <v>654.94000000000005</v>
      </c>
      <c r="J691" s="237"/>
      <c r="K691" s="238">
        <v>978.26086956521749</v>
      </c>
      <c r="L691" s="239">
        <f t="shared" si="19"/>
        <v>146.73913043478262</v>
      </c>
      <c r="M691" s="240">
        <f t="shared" si="20"/>
        <v>1125</v>
      </c>
    </row>
    <row r="692" spans="1:13" ht="15" x14ac:dyDescent="0.35">
      <c r="A692" s="221" t="s">
        <v>653</v>
      </c>
      <c r="B692" s="201"/>
      <c r="C692" s="231" t="s">
        <v>23</v>
      </c>
      <c r="D692" s="232" t="s">
        <v>23</v>
      </c>
      <c r="E692" s="250" t="s">
        <v>23</v>
      </c>
      <c r="F692" s="234"/>
      <c r="G692" s="234" t="s">
        <v>23</v>
      </c>
      <c r="H692" s="235" t="s">
        <v>23</v>
      </c>
      <c r="I692" s="236" t="s">
        <v>23</v>
      </c>
      <c r="J692" s="237" t="s">
        <v>23</v>
      </c>
      <c r="K692" s="238" t="s">
        <v>23</v>
      </c>
      <c r="L692" s="239" t="str">
        <f t="shared" si="19"/>
        <v/>
      </c>
      <c r="M692" s="240" t="str">
        <f t="shared" si="20"/>
        <v/>
      </c>
    </row>
    <row r="693" spans="1:13" ht="15" x14ac:dyDescent="0.35">
      <c r="A693" s="283" t="s">
        <v>654</v>
      </c>
      <c r="B693" s="201"/>
      <c r="C693" s="231" t="s">
        <v>23</v>
      </c>
      <c r="D693" s="232" t="s">
        <v>23</v>
      </c>
      <c r="E693" s="250" t="s">
        <v>23</v>
      </c>
      <c r="F693" s="234"/>
      <c r="G693" s="234" t="s">
        <v>23</v>
      </c>
      <c r="H693" s="235" t="s">
        <v>23</v>
      </c>
      <c r="I693" s="236" t="s">
        <v>23</v>
      </c>
      <c r="J693" s="237" t="s">
        <v>23</v>
      </c>
      <c r="K693" s="238" t="s">
        <v>23</v>
      </c>
      <c r="L693" s="239" t="str">
        <f t="shared" si="19"/>
        <v/>
      </c>
      <c r="M693" s="240" t="str">
        <f t="shared" si="20"/>
        <v/>
      </c>
    </row>
    <row r="694" spans="1:13" ht="15" x14ac:dyDescent="0.35">
      <c r="A694" s="249" t="s">
        <v>657</v>
      </c>
      <c r="B694" s="201" t="s">
        <v>233</v>
      </c>
      <c r="C694" s="231">
        <v>2021</v>
      </c>
      <c r="D694" s="232">
        <v>750</v>
      </c>
      <c r="E694" s="250">
        <v>6</v>
      </c>
      <c r="F694" s="234"/>
      <c r="G694" s="251" t="s">
        <v>658</v>
      </c>
      <c r="H694" s="252" t="s">
        <v>659</v>
      </c>
      <c r="I694" s="236" t="s">
        <v>23</v>
      </c>
      <c r="J694" s="237">
        <v>0</v>
      </c>
      <c r="K694" s="238">
        <v>709.56521739130437</v>
      </c>
      <c r="L694" s="239">
        <f t="shared" si="19"/>
        <v>106.43478260869566</v>
      </c>
      <c r="M694" s="240">
        <f t="shared" si="20"/>
        <v>816</v>
      </c>
    </row>
    <row r="695" spans="1:13" ht="15" x14ac:dyDescent="0.35">
      <c r="A695" s="249" t="s">
        <v>660</v>
      </c>
      <c r="B695" s="201" t="s">
        <v>661</v>
      </c>
      <c r="C695" s="231">
        <v>2019</v>
      </c>
      <c r="D695" s="232">
        <v>750</v>
      </c>
      <c r="E695" s="250">
        <v>6</v>
      </c>
      <c r="F695" s="234"/>
      <c r="G695" s="251" t="s">
        <v>662</v>
      </c>
      <c r="H695" s="252" t="s">
        <v>663</v>
      </c>
      <c r="I695" s="236" t="s">
        <v>23</v>
      </c>
      <c r="J695" s="237">
        <v>0</v>
      </c>
      <c r="K695" s="238">
        <v>805.21739130434787</v>
      </c>
      <c r="L695" s="239">
        <f t="shared" si="19"/>
        <v>120.78260869565217</v>
      </c>
      <c r="M695" s="240">
        <f t="shared" si="20"/>
        <v>926</v>
      </c>
    </row>
    <row r="696" spans="1:13" ht="15" x14ac:dyDescent="0.35">
      <c r="A696" s="249"/>
      <c r="B696" s="201"/>
      <c r="C696" s="231"/>
      <c r="D696" s="232"/>
      <c r="E696" s="250"/>
      <c r="F696" s="234"/>
      <c r="G696" s="234"/>
      <c r="H696" s="235"/>
      <c r="I696" s="236" t="s">
        <v>23</v>
      </c>
      <c r="J696" s="237"/>
      <c r="K696" s="238" t="s">
        <v>23</v>
      </c>
      <c r="L696" s="239" t="str">
        <f t="shared" si="19"/>
        <v/>
      </c>
      <c r="M696" s="240" t="str">
        <f t="shared" si="20"/>
        <v/>
      </c>
    </row>
    <row r="697" spans="1:13" ht="15" x14ac:dyDescent="0.35">
      <c r="A697" s="230"/>
      <c r="B697" s="201"/>
      <c r="C697" s="231" t="s">
        <v>23</v>
      </c>
      <c r="D697" s="232" t="s">
        <v>23</v>
      </c>
      <c r="E697" s="250" t="s">
        <v>23</v>
      </c>
      <c r="F697" s="234"/>
      <c r="G697" s="234" t="s">
        <v>23</v>
      </c>
      <c r="H697" s="235" t="s">
        <v>23</v>
      </c>
      <c r="I697" s="236" t="s">
        <v>23</v>
      </c>
      <c r="J697" s="237" t="s">
        <v>23</v>
      </c>
      <c r="K697" s="238" t="s">
        <v>23</v>
      </c>
      <c r="L697" s="239" t="str">
        <f t="shared" si="19"/>
        <v/>
      </c>
      <c r="M697" s="240" t="str">
        <f t="shared" si="20"/>
        <v/>
      </c>
    </row>
    <row r="698" spans="1:13" ht="15" x14ac:dyDescent="0.35">
      <c r="A698" s="283" t="s">
        <v>664</v>
      </c>
      <c r="B698" s="201"/>
      <c r="C698" s="231" t="s">
        <v>23</v>
      </c>
      <c r="D698" s="232" t="s">
        <v>23</v>
      </c>
      <c r="E698" s="250" t="s">
        <v>23</v>
      </c>
      <c r="F698" s="234"/>
      <c r="G698" s="234" t="s">
        <v>23</v>
      </c>
      <c r="H698" s="235" t="s">
        <v>23</v>
      </c>
      <c r="I698" s="236" t="s">
        <v>23</v>
      </c>
      <c r="J698" s="237" t="s">
        <v>23</v>
      </c>
      <c r="K698" s="238" t="s">
        <v>23</v>
      </c>
      <c r="L698" s="239" t="str">
        <f t="shared" si="19"/>
        <v/>
      </c>
      <c r="M698" s="240" t="str">
        <f t="shared" si="20"/>
        <v/>
      </c>
    </row>
    <row r="699" spans="1:13" ht="15" x14ac:dyDescent="0.35">
      <c r="A699" s="249" t="s">
        <v>665</v>
      </c>
      <c r="B699" s="201" t="s">
        <v>233</v>
      </c>
      <c r="C699" s="231">
        <v>2018</v>
      </c>
      <c r="D699" s="232">
        <v>750</v>
      </c>
      <c r="E699" s="250">
        <v>6</v>
      </c>
      <c r="F699" s="234"/>
      <c r="G699" s="234" t="s">
        <v>927</v>
      </c>
      <c r="H699" s="235" t="s">
        <v>663</v>
      </c>
      <c r="I699" s="236">
        <v>648.09</v>
      </c>
      <c r="J699" s="237">
        <v>0</v>
      </c>
      <c r="K699" s="238">
        <v>953.91304347826099</v>
      </c>
      <c r="L699" s="239">
        <f t="shared" si="19"/>
        <v>143.08695652173915</v>
      </c>
      <c r="M699" s="240">
        <f t="shared" si="20"/>
        <v>1097</v>
      </c>
    </row>
    <row r="700" spans="1:13" ht="15" x14ac:dyDescent="0.35">
      <c r="A700" s="249" t="s">
        <v>1249</v>
      </c>
      <c r="B700" s="201" t="s">
        <v>233</v>
      </c>
      <c r="C700" s="231">
        <v>2017</v>
      </c>
      <c r="D700" s="232">
        <v>750</v>
      </c>
      <c r="E700" s="250">
        <v>6</v>
      </c>
      <c r="F700" s="234"/>
      <c r="G700" s="234" t="s">
        <v>1250</v>
      </c>
      <c r="H700" s="235" t="s">
        <v>663</v>
      </c>
      <c r="I700" s="236" t="s">
        <v>23</v>
      </c>
      <c r="J700" s="237">
        <v>0</v>
      </c>
      <c r="K700" s="238">
        <v>1013.913043478261</v>
      </c>
      <c r="L700" s="239">
        <f t="shared" si="19"/>
        <v>152.08695652173915</v>
      </c>
      <c r="M700" s="240">
        <f t="shared" si="20"/>
        <v>1166</v>
      </c>
    </row>
    <row r="701" spans="1:13" ht="15" x14ac:dyDescent="0.35">
      <c r="A701" s="249" t="s">
        <v>667</v>
      </c>
      <c r="B701" s="201" t="s">
        <v>233</v>
      </c>
      <c r="C701" s="231">
        <v>2018</v>
      </c>
      <c r="D701" s="232">
        <v>750</v>
      </c>
      <c r="E701" s="250">
        <v>6</v>
      </c>
      <c r="F701" s="234"/>
      <c r="G701" s="234" t="s">
        <v>1250</v>
      </c>
      <c r="H701" s="235" t="s">
        <v>663</v>
      </c>
      <c r="I701" s="236" t="s">
        <v>23</v>
      </c>
      <c r="J701" s="237">
        <v>0</v>
      </c>
      <c r="K701" s="238">
        <v>1163.4782608695652</v>
      </c>
      <c r="L701" s="239">
        <f t="shared" si="19"/>
        <v>174.52173913043478</v>
      </c>
      <c r="M701" s="240">
        <f t="shared" si="20"/>
        <v>1338</v>
      </c>
    </row>
    <row r="702" spans="1:13" ht="15" x14ac:dyDescent="0.35">
      <c r="A702" s="249" t="s">
        <v>669</v>
      </c>
      <c r="B702" s="201" t="s">
        <v>233</v>
      </c>
      <c r="C702" s="231">
        <v>2021</v>
      </c>
      <c r="D702" s="232">
        <v>750</v>
      </c>
      <c r="E702" s="250">
        <v>6</v>
      </c>
      <c r="F702" s="234"/>
      <c r="G702" s="234" t="s">
        <v>1250</v>
      </c>
      <c r="H702" s="252" t="s">
        <v>663</v>
      </c>
      <c r="I702" s="236" t="s">
        <v>23</v>
      </c>
      <c r="J702" s="237">
        <v>0</v>
      </c>
      <c r="K702" s="238">
        <v>875.6521739130435</v>
      </c>
      <c r="L702" s="239">
        <f t="shared" ref="L702:L771" si="21">IF(K702="","",K702*0.15)</f>
        <v>131.34782608695653</v>
      </c>
      <c r="M702" s="240">
        <f t="shared" ref="M702:M771" si="22">IF(K702="","",ROUND(L702+K702,0))</f>
        <v>1007</v>
      </c>
    </row>
    <row r="703" spans="1:13" ht="15" x14ac:dyDescent="0.35">
      <c r="A703" s="230"/>
      <c r="B703" s="201" t="s">
        <v>23</v>
      </c>
      <c r="C703" s="231" t="s">
        <v>23</v>
      </c>
      <c r="D703" s="232" t="s">
        <v>23</v>
      </c>
      <c r="E703" s="250" t="s">
        <v>23</v>
      </c>
      <c r="F703" s="234"/>
      <c r="G703" s="234" t="s">
        <v>23</v>
      </c>
      <c r="H703" s="235" t="s">
        <v>23</v>
      </c>
      <c r="I703" s="236" t="s">
        <v>23</v>
      </c>
      <c r="J703" s="237" t="s">
        <v>23</v>
      </c>
      <c r="K703" s="238" t="s">
        <v>23</v>
      </c>
      <c r="L703" s="239" t="str">
        <f t="shared" si="21"/>
        <v/>
      </c>
      <c r="M703" s="240" t="str">
        <f t="shared" si="22"/>
        <v/>
      </c>
    </row>
    <row r="704" spans="1:13" ht="15" x14ac:dyDescent="0.35">
      <c r="A704" s="283" t="s">
        <v>670</v>
      </c>
      <c r="B704" s="201" t="s">
        <v>23</v>
      </c>
      <c r="C704" s="231" t="s">
        <v>23</v>
      </c>
      <c r="D704" s="232" t="s">
        <v>23</v>
      </c>
      <c r="E704" s="250" t="s">
        <v>23</v>
      </c>
      <c r="F704" s="234"/>
      <c r="G704" s="234" t="s">
        <v>23</v>
      </c>
      <c r="H704" s="235" t="s">
        <v>23</v>
      </c>
      <c r="I704" s="236" t="s">
        <v>23</v>
      </c>
      <c r="J704" s="237" t="s">
        <v>23</v>
      </c>
      <c r="K704" s="238" t="s">
        <v>23</v>
      </c>
      <c r="L704" s="239" t="str">
        <f t="shared" si="21"/>
        <v/>
      </c>
      <c r="M704" s="240" t="str">
        <f t="shared" si="22"/>
        <v/>
      </c>
    </row>
    <row r="705" spans="1:13" ht="15" x14ac:dyDescent="0.35">
      <c r="A705" s="283" t="s">
        <v>671</v>
      </c>
      <c r="B705" s="201"/>
      <c r="C705" s="231"/>
      <c r="D705" s="232"/>
      <c r="E705" s="250"/>
      <c r="F705" s="234"/>
      <c r="G705" s="234" t="s">
        <v>23</v>
      </c>
      <c r="H705" s="235" t="s">
        <v>23</v>
      </c>
      <c r="I705" s="236" t="s">
        <v>23</v>
      </c>
      <c r="J705" s="237"/>
      <c r="K705" s="238" t="s">
        <v>23</v>
      </c>
      <c r="L705" s="239" t="str">
        <f t="shared" si="21"/>
        <v/>
      </c>
      <c r="M705" s="240" t="str">
        <f t="shared" si="22"/>
        <v/>
      </c>
    </row>
    <row r="706" spans="1:13" ht="15" x14ac:dyDescent="0.35">
      <c r="A706" s="280" t="s">
        <v>672</v>
      </c>
      <c r="B706" s="266" t="s">
        <v>233</v>
      </c>
      <c r="C706" s="267">
        <v>2022</v>
      </c>
      <c r="D706" s="268">
        <v>750</v>
      </c>
      <c r="E706" s="233">
        <v>12</v>
      </c>
      <c r="F706" s="269"/>
      <c r="G706" s="291" t="s">
        <v>635</v>
      </c>
      <c r="H706" s="291" t="s">
        <v>673</v>
      </c>
      <c r="I706" s="236" t="s">
        <v>23</v>
      </c>
      <c r="J706" s="273">
        <v>0</v>
      </c>
      <c r="K706" s="238">
        <v>1053.0434782608697</v>
      </c>
      <c r="L706" s="239">
        <f t="shared" si="21"/>
        <v>157.95652173913047</v>
      </c>
      <c r="M706" s="240">
        <f t="shared" si="22"/>
        <v>1211</v>
      </c>
    </row>
    <row r="707" spans="1:13" ht="15" x14ac:dyDescent="0.35">
      <c r="A707" s="283" t="s">
        <v>674</v>
      </c>
      <c r="B707" s="201"/>
      <c r="C707" s="231"/>
      <c r="D707" s="232"/>
      <c r="E707" s="250"/>
      <c r="F707" s="234"/>
      <c r="G707" s="234" t="s">
        <v>23</v>
      </c>
      <c r="H707" s="235" t="s">
        <v>23</v>
      </c>
      <c r="I707" s="236" t="s">
        <v>23</v>
      </c>
      <c r="J707" s="237"/>
      <c r="K707" s="238" t="s">
        <v>23</v>
      </c>
      <c r="L707" s="239" t="str">
        <f t="shared" si="21"/>
        <v/>
      </c>
      <c r="M707" s="240" t="str">
        <f t="shared" si="22"/>
        <v/>
      </c>
    </row>
    <row r="708" spans="1:13" ht="15" x14ac:dyDescent="0.35">
      <c r="A708" s="280" t="s">
        <v>675</v>
      </c>
      <c r="B708" s="266" t="s">
        <v>346</v>
      </c>
      <c r="C708" s="267">
        <v>2022</v>
      </c>
      <c r="D708" s="268">
        <v>750</v>
      </c>
      <c r="E708" s="233">
        <v>12</v>
      </c>
      <c r="F708" s="269"/>
      <c r="G708" s="234" t="s">
        <v>635</v>
      </c>
      <c r="H708" s="291" t="s">
        <v>677</v>
      </c>
      <c r="I708" s="236" t="s">
        <v>23</v>
      </c>
      <c r="J708" s="273">
        <v>0</v>
      </c>
      <c r="K708" s="238">
        <v>1777.3913043478262</v>
      </c>
      <c r="L708" s="239">
        <f t="shared" si="21"/>
        <v>266.60869565217394</v>
      </c>
      <c r="M708" s="240">
        <f t="shared" si="22"/>
        <v>2044</v>
      </c>
    </row>
    <row r="709" spans="1:13" ht="15" x14ac:dyDescent="0.35">
      <c r="A709" s="241" t="s">
        <v>678</v>
      </c>
      <c r="B709" s="201" t="s">
        <v>346</v>
      </c>
      <c r="C709" s="231">
        <v>2022</v>
      </c>
      <c r="D709" s="232">
        <v>750</v>
      </c>
      <c r="E709" s="250">
        <v>12</v>
      </c>
      <c r="F709" s="234"/>
      <c r="G709" s="234" t="s">
        <v>635</v>
      </c>
      <c r="H709" s="235" t="s">
        <v>677</v>
      </c>
      <c r="I709" s="236" t="s">
        <v>23</v>
      </c>
      <c r="J709" s="237">
        <v>0</v>
      </c>
      <c r="K709" s="238">
        <v>1664.3478260869567</v>
      </c>
      <c r="L709" s="239">
        <f>IF(K709="","",K709*0.15)</f>
        <v>249.6521739130435</v>
      </c>
      <c r="M709" s="238">
        <f>IF(K709="","",ROUND(L709+K709,0))</f>
        <v>1914</v>
      </c>
    </row>
    <row r="710" spans="1:13" ht="15" x14ac:dyDescent="0.35">
      <c r="A710" s="241" t="s">
        <v>679</v>
      </c>
      <c r="B710" s="201" t="s">
        <v>346</v>
      </c>
      <c r="C710" s="231">
        <v>2021</v>
      </c>
      <c r="D710" s="232">
        <v>750</v>
      </c>
      <c r="E710" s="250">
        <v>12</v>
      </c>
      <c r="F710" s="234"/>
      <c r="G710" s="234" t="s">
        <v>635</v>
      </c>
      <c r="H710" s="235" t="s">
        <v>677</v>
      </c>
      <c r="I710" s="236" t="s">
        <v>23</v>
      </c>
      <c r="J710" s="237">
        <v>0</v>
      </c>
      <c r="K710" s="238">
        <v>1982.608695652174</v>
      </c>
      <c r="L710" s="239">
        <f>IF(K710="","",K710*0.15)</f>
        <v>297.39130434782606</v>
      </c>
      <c r="M710" s="238">
        <f>IF(K710="","",ROUND(L710+K710,0))</f>
        <v>2280</v>
      </c>
    </row>
    <row r="711" spans="1:13" ht="15" x14ac:dyDescent="0.35">
      <c r="A711" s="241" t="s">
        <v>680</v>
      </c>
      <c r="B711" s="201" t="s">
        <v>346</v>
      </c>
      <c r="C711" s="231">
        <v>2021</v>
      </c>
      <c r="D711" s="232">
        <v>750</v>
      </c>
      <c r="E711" s="250">
        <v>12</v>
      </c>
      <c r="F711" s="234"/>
      <c r="G711" s="234" t="s">
        <v>635</v>
      </c>
      <c r="H711" s="235" t="s">
        <v>677</v>
      </c>
      <c r="I711" s="236" t="s">
        <v>23</v>
      </c>
      <c r="J711" s="237">
        <v>0</v>
      </c>
      <c r="K711" s="238">
        <v>2018.2608695652175</v>
      </c>
      <c r="L711" s="239">
        <f>IF(K711="","",K711*0.15)</f>
        <v>302.73913043478262</v>
      </c>
      <c r="M711" s="238">
        <f>IF(K711="","",ROUND(L711+K711,0))</f>
        <v>2321</v>
      </c>
    </row>
    <row r="712" spans="1:13" ht="15" x14ac:dyDescent="0.35">
      <c r="A712" s="241" t="s">
        <v>678</v>
      </c>
      <c r="B712" s="201" t="s">
        <v>346</v>
      </c>
      <c r="C712" s="231">
        <v>2022</v>
      </c>
      <c r="D712" s="232">
        <v>750</v>
      </c>
      <c r="E712" s="250">
        <v>12</v>
      </c>
      <c r="F712" s="234"/>
      <c r="G712" s="234" t="s">
        <v>353</v>
      </c>
      <c r="H712" s="235" t="s">
        <v>677</v>
      </c>
      <c r="I712" s="236" t="s">
        <v>23</v>
      </c>
      <c r="J712" s="237">
        <v>0</v>
      </c>
      <c r="K712" s="238">
        <v>1360</v>
      </c>
      <c r="L712" s="239">
        <f>IF(K712="","",K712*0.15)</f>
        <v>204</v>
      </c>
      <c r="M712" s="238">
        <f>IF(K712="","",ROUND(L712+K712,0))</f>
        <v>1564</v>
      </c>
    </row>
    <row r="713" spans="1:13" ht="15" x14ac:dyDescent="0.35">
      <c r="A713" s="241" t="s">
        <v>678</v>
      </c>
      <c r="B713" s="201" t="s">
        <v>346</v>
      </c>
      <c r="C713" s="231">
        <v>2021</v>
      </c>
      <c r="D713" s="232">
        <v>750</v>
      </c>
      <c r="E713" s="250">
        <v>12</v>
      </c>
      <c r="F713" s="234"/>
      <c r="G713" s="234" t="s">
        <v>353</v>
      </c>
      <c r="H713" s="235" t="s">
        <v>677</v>
      </c>
      <c r="I713" s="236" t="s">
        <v>23</v>
      </c>
      <c r="J713" s="237">
        <v>0</v>
      </c>
      <c r="K713" s="238">
        <v>1768.6956521739132</v>
      </c>
      <c r="L713" s="239">
        <f>IF(K713="","",K713*0.15)</f>
        <v>265.304347826087</v>
      </c>
      <c r="M713" s="238">
        <f>IF(K713="","",ROUND(L713+K713,0))</f>
        <v>2034</v>
      </c>
    </row>
    <row r="714" spans="1:13" ht="15" x14ac:dyDescent="0.35">
      <c r="A714" s="230"/>
      <c r="B714" s="201"/>
      <c r="C714" s="231"/>
      <c r="D714" s="232"/>
      <c r="E714" s="250"/>
      <c r="F714" s="234"/>
      <c r="G714" s="234" t="s">
        <v>23</v>
      </c>
      <c r="H714" s="235" t="s">
        <v>23</v>
      </c>
      <c r="I714" s="236" t="s">
        <v>23</v>
      </c>
      <c r="J714" s="237"/>
      <c r="K714" s="238" t="s">
        <v>23</v>
      </c>
      <c r="L714" s="239" t="str">
        <f t="shared" si="21"/>
        <v/>
      </c>
      <c r="M714" s="240" t="str">
        <f t="shared" si="22"/>
        <v/>
      </c>
    </row>
    <row r="715" spans="1:13" ht="15" x14ac:dyDescent="0.35">
      <c r="A715" s="283" t="s">
        <v>681</v>
      </c>
      <c r="B715" s="201"/>
      <c r="C715" s="231"/>
      <c r="D715" s="232"/>
      <c r="E715" s="250"/>
      <c r="F715" s="234"/>
      <c r="G715" s="234" t="s">
        <v>23</v>
      </c>
      <c r="H715" s="235" t="s">
        <v>23</v>
      </c>
      <c r="I715" s="236" t="s">
        <v>23</v>
      </c>
      <c r="J715" s="237"/>
      <c r="K715" s="238" t="s">
        <v>23</v>
      </c>
      <c r="L715" s="239" t="str">
        <f t="shared" si="21"/>
        <v/>
      </c>
      <c r="M715" s="240" t="str">
        <f t="shared" si="22"/>
        <v/>
      </c>
    </row>
    <row r="716" spans="1:13" ht="15" x14ac:dyDescent="0.35">
      <c r="A716" s="241" t="s">
        <v>682</v>
      </c>
      <c r="B716" s="201" t="s">
        <v>346</v>
      </c>
      <c r="C716" s="231">
        <v>2021</v>
      </c>
      <c r="D716" s="232">
        <v>750</v>
      </c>
      <c r="E716" s="250">
        <v>12</v>
      </c>
      <c r="F716" s="234"/>
      <c r="G716" s="251" t="s">
        <v>371</v>
      </c>
      <c r="H716" s="252" t="s">
        <v>677</v>
      </c>
      <c r="I716" s="236">
        <v>773.43</v>
      </c>
      <c r="J716" s="237">
        <v>0</v>
      </c>
      <c r="K716" s="238">
        <v>1119.1304347826087</v>
      </c>
      <c r="L716" s="239">
        <f t="shared" si="21"/>
        <v>167.86956521739131</v>
      </c>
      <c r="M716" s="240">
        <f t="shared" si="22"/>
        <v>1287</v>
      </c>
    </row>
    <row r="717" spans="1:13" ht="15" x14ac:dyDescent="0.35">
      <c r="A717" s="221" t="s">
        <v>683</v>
      </c>
      <c r="B717" s="201" t="s">
        <v>23</v>
      </c>
      <c r="C717" s="231" t="s">
        <v>23</v>
      </c>
      <c r="D717" s="232" t="s">
        <v>23</v>
      </c>
      <c r="E717" s="250" t="s">
        <v>23</v>
      </c>
      <c r="F717" s="234"/>
      <c r="G717" s="234" t="s">
        <v>23</v>
      </c>
      <c r="H717" s="235" t="s">
        <v>23</v>
      </c>
      <c r="I717" s="236" t="s">
        <v>23</v>
      </c>
      <c r="J717" s="237" t="s">
        <v>23</v>
      </c>
      <c r="K717" s="238" t="s">
        <v>23</v>
      </c>
      <c r="L717" s="239" t="str">
        <f t="shared" si="21"/>
        <v/>
      </c>
      <c r="M717" s="240" t="str">
        <f t="shared" si="22"/>
        <v/>
      </c>
    </row>
    <row r="718" spans="1:13" ht="15" x14ac:dyDescent="0.35">
      <c r="A718" s="283" t="s">
        <v>684</v>
      </c>
      <c r="B718" s="201" t="s">
        <v>23</v>
      </c>
      <c r="C718" s="231" t="s">
        <v>23</v>
      </c>
      <c r="D718" s="232" t="s">
        <v>23</v>
      </c>
      <c r="E718" s="250" t="s">
        <v>23</v>
      </c>
      <c r="F718" s="234"/>
      <c r="G718" s="234" t="s">
        <v>23</v>
      </c>
      <c r="H718" s="235" t="s">
        <v>23</v>
      </c>
      <c r="I718" s="236" t="s">
        <v>23</v>
      </c>
      <c r="J718" s="237" t="s">
        <v>23</v>
      </c>
      <c r="K718" s="238" t="s">
        <v>23</v>
      </c>
      <c r="L718" s="239" t="str">
        <f t="shared" si="21"/>
        <v/>
      </c>
      <c r="M718" s="240" t="str">
        <f t="shared" si="22"/>
        <v/>
      </c>
    </row>
    <row r="719" spans="1:13" ht="15" x14ac:dyDescent="0.35">
      <c r="A719" s="321" t="s">
        <v>685</v>
      </c>
      <c r="B719" s="201" t="s">
        <v>23</v>
      </c>
      <c r="C719" s="231" t="s">
        <v>23</v>
      </c>
      <c r="D719" s="232" t="s">
        <v>23</v>
      </c>
      <c r="E719" s="250" t="s">
        <v>23</v>
      </c>
      <c r="F719" s="234"/>
      <c r="G719" s="234" t="s">
        <v>23</v>
      </c>
      <c r="H719" s="235" t="s">
        <v>23</v>
      </c>
      <c r="I719" s="236" t="s">
        <v>23</v>
      </c>
      <c r="J719" s="237" t="s">
        <v>23</v>
      </c>
      <c r="K719" s="238" t="s">
        <v>23</v>
      </c>
      <c r="L719" s="239" t="str">
        <f t="shared" si="21"/>
        <v/>
      </c>
      <c r="M719" s="240" t="str">
        <f t="shared" si="22"/>
        <v/>
      </c>
    </row>
    <row r="720" spans="1:13" ht="15" x14ac:dyDescent="0.35">
      <c r="A720" s="322" t="s">
        <v>686</v>
      </c>
      <c r="B720" s="201" t="s">
        <v>233</v>
      </c>
      <c r="C720" s="231">
        <v>2019</v>
      </c>
      <c r="D720" s="232">
        <v>750</v>
      </c>
      <c r="E720" s="250">
        <v>12</v>
      </c>
      <c r="F720" s="234">
        <v>0.14000000000000001</v>
      </c>
      <c r="G720" s="311" t="s">
        <v>696</v>
      </c>
      <c r="H720" s="235" t="s">
        <v>688</v>
      </c>
      <c r="I720" s="236" t="s">
        <v>23</v>
      </c>
      <c r="J720" s="237"/>
      <c r="K720" s="238">
        <v>1378.2608695652175</v>
      </c>
      <c r="L720" s="239">
        <f t="shared" si="21"/>
        <v>206.73913043478262</v>
      </c>
      <c r="M720" s="240">
        <f t="shared" si="22"/>
        <v>1585</v>
      </c>
    </row>
    <row r="721" spans="1:13" ht="15" x14ac:dyDescent="0.35">
      <c r="A721" s="321" t="s">
        <v>689</v>
      </c>
      <c r="B721" s="201" t="s">
        <v>23</v>
      </c>
      <c r="C721" s="231" t="s">
        <v>23</v>
      </c>
      <c r="D721" s="232" t="s">
        <v>23</v>
      </c>
      <c r="E721" s="250" t="s">
        <v>23</v>
      </c>
      <c r="F721" s="234"/>
      <c r="G721" s="234" t="s">
        <v>23</v>
      </c>
      <c r="H721" s="235" t="s">
        <v>23</v>
      </c>
      <c r="I721" s="236" t="s">
        <v>23</v>
      </c>
      <c r="J721" s="237" t="s">
        <v>23</v>
      </c>
      <c r="K721" s="238" t="s">
        <v>23</v>
      </c>
      <c r="L721" s="239" t="str">
        <f t="shared" si="21"/>
        <v/>
      </c>
      <c r="M721" s="240" t="str">
        <f t="shared" si="22"/>
        <v/>
      </c>
    </row>
    <row r="722" spans="1:13" ht="15" x14ac:dyDescent="0.35">
      <c r="A722" s="241" t="s">
        <v>690</v>
      </c>
      <c r="B722" s="201" t="s">
        <v>233</v>
      </c>
      <c r="C722" s="231">
        <v>2021</v>
      </c>
      <c r="D722" s="232">
        <v>750</v>
      </c>
      <c r="E722" s="250">
        <v>6</v>
      </c>
      <c r="F722" s="234"/>
      <c r="G722" s="251" t="s">
        <v>691</v>
      </c>
      <c r="H722" s="252" t="s">
        <v>692</v>
      </c>
      <c r="I722" s="236" t="s">
        <v>23</v>
      </c>
      <c r="J722" s="237">
        <v>0</v>
      </c>
      <c r="K722" s="238">
        <v>855.6521739130435</v>
      </c>
      <c r="L722" s="239">
        <f t="shared" si="21"/>
        <v>128.34782608695653</v>
      </c>
      <c r="M722" s="240">
        <f t="shared" si="22"/>
        <v>984</v>
      </c>
    </row>
    <row r="723" spans="1:13" ht="15" x14ac:dyDescent="0.35">
      <c r="A723" s="241" t="s">
        <v>690</v>
      </c>
      <c r="B723" s="201" t="s">
        <v>233</v>
      </c>
      <c r="C723" s="231">
        <v>2022</v>
      </c>
      <c r="D723" s="232">
        <v>750</v>
      </c>
      <c r="E723" s="250">
        <v>6</v>
      </c>
      <c r="F723" s="234"/>
      <c r="G723" s="234" t="s">
        <v>691</v>
      </c>
      <c r="H723" s="235" t="s">
        <v>692</v>
      </c>
      <c r="I723" s="236" t="s">
        <v>23</v>
      </c>
      <c r="J723" s="237">
        <v>0</v>
      </c>
      <c r="K723" s="238">
        <v>855.6521739130435</v>
      </c>
      <c r="L723" s="239">
        <f>IF(K723="","",K723*0.15)</f>
        <v>128.34782608695653</v>
      </c>
      <c r="M723" s="238">
        <f>IF(K723="","",ROUND(L723+K723,0))</f>
        <v>984</v>
      </c>
    </row>
    <row r="724" spans="1:13" ht="15" x14ac:dyDescent="0.35">
      <c r="A724" s="249" t="s">
        <v>693</v>
      </c>
      <c r="B724" s="201" t="s">
        <v>233</v>
      </c>
      <c r="C724" s="231">
        <v>2021</v>
      </c>
      <c r="D724" s="232">
        <v>750</v>
      </c>
      <c r="E724" s="250">
        <v>6</v>
      </c>
      <c r="F724" s="234"/>
      <c r="G724" s="234" t="s">
        <v>696</v>
      </c>
      <c r="H724" s="235" t="s">
        <v>688</v>
      </c>
      <c r="I724" s="236" t="s">
        <v>23</v>
      </c>
      <c r="J724" s="237">
        <v>0</v>
      </c>
      <c r="K724" s="238">
        <v>769.56521739130437</v>
      </c>
      <c r="L724" s="239">
        <f>IF(K724="","",K724*0.15)</f>
        <v>115.43478260869566</v>
      </c>
      <c r="M724" s="238">
        <f>IF(K724="","",ROUND(L724+K724,0))</f>
        <v>885</v>
      </c>
    </row>
    <row r="725" spans="1:13" ht="15" x14ac:dyDescent="0.35">
      <c r="A725" s="280" t="s">
        <v>695</v>
      </c>
      <c r="B725" s="266" t="s">
        <v>346</v>
      </c>
      <c r="C725" s="267">
        <v>2020</v>
      </c>
      <c r="D725" s="268">
        <v>750</v>
      </c>
      <c r="E725" s="233">
        <v>6</v>
      </c>
      <c r="F725" s="269"/>
      <c r="G725" s="234" t="s">
        <v>696</v>
      </c>
      <c r="H725" s="291" t="s">
        <v>692</v>
      </c>
      <c r="I725" s="236">
        <v>452.05</v>
      </c>
      <c r="J725" s="273">
        <v>0</v>
      </c>
      <c r="K725" s="238">
        <v>750.43478260869574</v>
      </c>
      <c r="L725" s="239">
        <f t="shared" si="21"/>
        <v>112.56521739130436</v>
      </c>
      <c r="M725" s="240">
        <f t="shared" si="22"/>
        <v>863</v>
      </c>
    </row>
    <row r="726" spans="1:13" ht="15" x14ac:dyDescent="0.35">
      <c r="A726" s="241" t="s">
        <v>697</v>
      </c>
      <c r="B726" s="201" t="s">
        <v>346</v>
      </c>
      <c r="C726" s="231">
        <v>2017</v>
      </c>
      <c r="D726" s="232">
        <v>750</v>
      </c>
      <c r="E726" s="250">
        <v>6</v>
      </c>
      <c r="F726" s="234"/>
      <c r="G726" s="234" t="s">
        <v>696</v>
      </c>
      <c r="H726" s="236" t="s">
        <v>692</v>
      </c>
      <c r="I726" s="236" t="s">
        <v>23</v>
      </c>
      <c r="J726" s="239">
        <v>0</v>
      </c>
      <c r="K726" s="238">
        <v>3625.22</v>
      </c>
      <c r="L726" s="239">
        <f>IF(K726="","",K726*0.15)</f>
        <v>543.7829999999999</v>
      </c>
      <c r="M726" s="238">
        <f>IF(K726="","",ROUND(L726+K726,0))</f>
        <v>4169</v>
      </c>
    </row>
    <row r="727" spans="1:13" ht="15" x14ac:dyDescent="0.35">
      <c r="A727" s="230"/>
      <c r="B727" s="201"/>
      <c r="C727" s="231"/>
      <c r="D727" s="232"/>
      <c r="E727" s="250"/>
      <c r="F727" s="234"/>
      <c r="G727" s="234" t="s">
        <v>23</v>
      </c>
      <c r="H727" s="235" t="s">
        <v>23</v>
      </c>
      <c r="I727" s="236" t="s">
        <v>23</v>
      </c>
      <c r="J727" s="237"/>
      <c r="K727" s="238" t="s">
        <v>23</v>
      </c>
      <c r="L727" s="239" t="str">
        <f t="shared" si="21"/>
        <v/>
      </c>
      <c r="M727" s="240" t="str">
        <f t="shared" si="22"/>
        <v/>
      </c>
    </row>
    <row r="728" spans="1:13" ht="15" x14ac:dyDescent="0.35">
      <c r="A728" s="283" t="s">
        <v>698</v>
      </c>
      <c r="B728" s="201" t="s">
        <v>23</v>
      </c>
      <c r="C728" s="231" t="s">
        <v>23</v>
      </c>
      <c r="D728" s="232" t="s">
        <v>23</v>
      </c>
      <c r="E728" s="250" t="s">
        <v>23</v>
      </c>
      <c r="F728" s="234"/>
      <c r="G728" s="234" t="s">
        <v>23</v>
      </c>
      <c r="H728" s="235" t="s">
        <v>23</v>
      </c>
      <c r="I728" s="236" t="s">
        <v>23</v>
      </c>
      <c r="J728" s="237" t="s">
        <v>23</v>
      </c>
      <c r="K728" s="238" t="s">
        <v>23</v>
      </c>
      <c r="L728" s="239" t="str">
        <f t="shared" si="21"/>
        <v/>
      </c>
      <c r="M728" s="240" t="str">
        <f t="shared" si="22"/>
        <v/>
      </c>
    </row>
    <row r="729" spans="1:13" ht="15" x14ac:dyDescent="0.35">
      <c r="A729" s="241" t="s">
        <v>699</v>
      </c>
      <c r="B729" s="201" t="s">
        <v>233</v>
      </c>
      <c r="C729" s="231">
        <v>2020</v>
      </c>
      <c r="D729" s="232">
        <v>750</v>
      </c>
      <c r="E729" s="250">
        <v>6</v>
      </c>
      <c r="F729" s="234"/>
      <c r="G729" s="251" t="s">
        <v>700</v>
      </c>
      <c r="H729" s="252" t="s">
        <v>701</v>
      </c>
      <c r="I729" s="236" t="s">
        <v>23</v>
      </c>
      <c r="J729" s="237">
        <v>0</v>
      </c>
      <c r="K729" s="238">
        <v>3089.5652173913045</v>
      </c>
      <c r="L729" s="239">
        <f t="shared" si="21"/>
        <v>463.43478260869563</v>
      </c>
      <c r="M729" s="240">
        <f t="shared" si="22"/>
        <v>3553</v>
      </c>
    </row>
    <row r="730" spans="1:13" ht="15" x14ac:dyDescent="0.35">
      <c r="A730" s="230"/>
      <c r="B730" s="201" t="s">
        <v>23</v>
      </c>
      <c r="C730" s="231" t="s">
        <v>23</v>
      </c>
      <c r="D730" s="232" t="s">
        <v>23</v>
      </c>
      <c r="E730" s="250" t="s">
        <v>23</v>
      </c>
      <c r="F730" s="234"/>
      <c r="G730" s="234" t="s">
        <v>23</v>
      </c>
      <c r="H730" s="235" t="s">
        <v>23</v>
      </c>
      <c r="I730" s="236" t="s">
        <v>23</v>
      </c>
      <c r="J730" s="237" t="s">
        <v>23</v>
      </c>
      <c r="K730" s="238" t="s">
        <v>23</v>
      </c>
      <c r="L730" s="239" t="str">
        <f t="shared" si="21"/>
        <v/>
      </c>
      <c r="M730" s="240" t="str">
        <f t="shared" si="22"/>
        <v/>
      </c>
    </row>
    <row r="731" spans="1:13" ht="15" x14ac:dyDescent="0.35">
      <c r="A731" s="283" t="s">
        <v>702</v>
      </c>
      <c r="B731" s="201" t="s">
        <v>23</v>
      </c>
      <c r="C731" s="231" t="s">
        <v>23</v>
      </c>
      <c r="D731" s="232" t="s">
        <v>23</v>
      </c>
      <c r="E731" s="250" t="s">
        <v>23</v>
      </c>
      <c r="F731" s="234"/>
      <c r="G731" s="234" t="s">
        <v>23</v>
      </c>
      <c r="H731" s="235" t="s">
        <v>23</v>
      </c>
      <c r="I731" s="236" t="s">
        <v>23</v>
      </c>
      <c r="J731" s="237" t="s">
        <v>23</v>
      </c>
      <c r="K731" s="238" t="s">
        <v>23</v>
      </c>
      <c r="L731" s="239" t="str">
        <f t="shared" si="21"/>
        <v/>
      </c>
      <c r="M731" s="240" t="str">
        <f t="shared" si="22"/>
        <v/>
      </c>
    </row>
    <row r="732" spans="1:13" ht="15" x14ac:dyDescent="0.35">
      <c r="A732" s="241" t="s">
        <v>703</v>
      </c>
      <c r="B732" s="201" t="s">
        <v>346</v>
      </c>
      <c r="C732" s="231">
        <v>2020</v>
      </c>
      <c r="D732" s="232">
        <v>750</v>
      </c>
      <c r="E732" s="250">
        <v>6</v>
      </c>
      <c r="F732" s="234">
        <v>0.14499999999999999</v>
      </c>
      <c r="G732" s="251" t="s">
        <v>696</v>
      </c>
      <c r="H732" s="252" t="s">
        <v>705</v>
      </c>
      <c r="I732" s="236" t="s">
        <v>23</v>
      </c>
      <c r="J732" s="237"/>
      <c r="K732" s="238">
        <v>825.21739130434787</v>
      </c>
      <c r="L732" s="239">
        <f t="shared" si="21"/>
        <v>123.78260869565217</v>
      </c>
      <c r="M732" s="240">
        <f t="shared" si="22"/>
        <v>949</v>
      </c>
    </row>
    <row r="733" spans="1:13" ht="15" x14ac:dyDescent="0.35">
      <c r="A733" s="257" t="s">
        <v>706</v>
      </c>
      <c r="B733" s="201" t="s">
        <v>233</v>
      </c>
      <c r="C733" s="231">
        <v>2020</v>
      </c>
      <c r="D733" s="232">
        <v>750</v>
      </c>
      <c r="E733" s="250">
        <v>12</v>
      </c>
      <c r="F733" s="234"/>
      <c r="G733" s="251" t="s">
        <v>696</v>
      </c>
      <c r="H733" s="235" t="s">
        <v>705</v>
      </c>
      <c r="I733" s="236" t="s">
        <v>23</v>
      </c>
      <c r="J733" s="237"/>
      <c r="K733" s="238">
        <v>832.17</v>
      </c>
      <c r="L733" s="239">
        <f t="shared" si="21"/>
        <v>124.82549999999999</v>
      </c>
      <c r="M733" s="238">
        <f t="shared" si="22"/>
        <v>957</v>
      </c>
    </row>
    <row r="734" spans="1:13" ht="15" x14ac:dyDescent="0.35">
      <c r="A734" s="241" t="s">
        <v>707</v>
      </c>
      <c r="B734" s="201" t="s">
        <v>233</v>
      </c>
      <c r="C734" s="231">
        <v>2020</v>
      </c>
      <c r="D734" s="232">
        <v>750</v>
      </c>
      <c r="E734" s="250">
        <v>6</v>
      </c>
      <c r="F734" s="234">
        <v>0.14499999999999999</v>
      </c>
      <c r="G734" s="251" t="s">
        <v>696</v>
      </c>
      <c r="H734" s="252" t="s">
        <v>705</v>
      </c>
      <c r="I734" s="236" t="s">
        <v>23</v>
      </c>
      <c r="J734" s="237"/>
      <c r="K734" s="238">
        <v>943.47826086956525</v>
      </c>
      <c r="L734" s="239">
        <f t="shared" si="21"/>
        <v>141.52173913043478</v>
      </c>
      <c r="M734" s="240">
        <f t="shared" si="22"/>
        <v>1085</v>
      </c>
    </row>
    <row r="735" spans="1:13" ht="15" x14ac:dyDescent="0.35">
      <c r="A735" s="318" t="s">
        <v>708</v>
      </c>
      <c r="B735" s="266" t="s">
        <v>233</v>
      </c>
      <c r="C735" s="267">
        <v>2020</v>
      </c>
      <c r="D735" s="268">
        <v>750</v>
      </c>
      <c r="E735" s="233">
        <v>6</v>
      </c>
      <c r="F735" s="269">
        <v>0.14499999999999999</v>
      </c>
      <c r="G735" s="251" t="s">
        <v>696</v>
      </c>
      <c r="H735" s="252" t="s">
        <v>705</v>
      </c>
      <c r="I735" s="236" t="s">
        <v>23</v>
      </c>
      <c r="J735" s="237"/>
      <c r="K735" s="238">
        <v>1516.521739130435</v>
      </c>
      <c r="L735" s="239">
        <f t="shared" si="21"/>
        <v>227.47826086956525</v>
      </c>
      <c r="M735" s="240">
        <f t="shared" si="22"/>
        <v>1744</v>
      </c>
    </row>
    <row r="736" spans="1:13" ht="15" x14ac:dyDescent="0.35">
      <c r="A736" s="283" t="s">
        <v>709</v>
      </c>
      <c r="B736" s="201" t="s">
        <v>23</v>
      </c>
      <c r="C736" s="231" t="s">
        <v>23</v>
      </c>
      <c r="D736" s="232" t="s">
        <v>23</v>
      </c>
      <c r="E736" s="250" t="s">
        <v>23</v>
      </c>
      <c r="F736" s="234"/>
      <c r="G736" s="234" t="s">
        <v>23</v>
      </c>
      <c r="H736" s="235" t="s">
        <v>23</v>
      </c>
      <c r="I736" s="236" t="s">
        <v>23</v>
      </c>
      <c r="J736" s="237" t="s">
        <v>23</v>
      </c>
      <c r="K736" s="238" t="s">
        <v>23</v>
      </c>
      <c r="L736" s="239" t="str">
        <f t="shared" si="21"/>
        <v/>
      </c>
      <c r="M736" s="240" t="str">
        <f t="shared" si="22"/>
        <v/>
      </c>
    </row>
    <row r="737" spans="1:13" ht="15" x14ac:dyDescent="0.35">
      <c r="A737" s="241" t="s">
        <v>710</v>
      </c>
      <c r="B737" s="201" t="s">
        <v>233</v>
      </c>
      <c r="C737" s="231">
        <v>2022</v>
      </c>
      <c r="D737" s="232">
        <v>750</v>
      </c>
      <c r="E737" s="250">
        <v>12</v>
      </c>
      <c r="F737" s="234"/>
      <c r="G737" s="234" t="s">
        <v>711</v>
      </c>
      <c r="H737" s="235" t="s">
        <v>712</v>
      </c>
      <c r="I737" s="236" t="s">
        <v>23</v>
      </c>
      <c r="J737" s="237">
        <v>0</v>
      </c>
      <c r="K737" s="238">
        <v>626.95652173913049</v>
      </c>
      <c r="L737" s="239">
        <f>IF(K737="","",K737*0.15)</f>
        <v>94.043478260869577</v>
      </c>
      <c r="M737" s="238">
        <f>IF(K737="","",ROUND(L737+K737,0))</f>
        <v>721</v>
      </c>
    </row>
    <row r="738" spans="1:13" ht="15" x14ac:dyDescent="0.35">
      <c r="A738" s="280" t="s">
        <v>713</v>
      </c>
      <c r="B738" s="266" t="s">
        <v>233</v>
      </c>
      <c r="C738" s="267">
        <v>2021</v>
      </c>
      <c r="D738" s="268">
        <v>750</v>
      </c>
      <c r="E738" s="233">
        <v>12</v>
      </c>
      <c r="F738" s="269">
        <v>0.13</v>
      </c>
      <c r="G738" s="251" t="s">
        <v>696</v>
      </c>
      <c r="H738" s="252" t="s">
        <v>705</v>
      </c>
      <c r="I738" s="236" t="s">
        <v>23</v>
      </c>
      <c r="J738" s="237"/>
      <c r="K738" s="238">
        <v>626.95652173913049</v>
      </c>
      <c r="L738" s="239">
        <f t="shared" si="21"/>
        <v>94.043478260869577</v>
      </c>
      <c r="M738" s="240">
        <f t="shared" si="22"/>
        <v>721</v>
      </c>
    </row>
    <row r="739" spans="1:13" ht="15" x14ac:dyDescent="0.35">
      <c r="A739" s="241" t="s">
        <v>713</v>
      </c>
      <c r="B739" s="201" t="s">
        <v>233</v>
      </c>
      <c r="C739" s="231">
        <v>2022</v>
      </c>
      <c r="D739" s="232">
        <v>750</v>
      </c>
      <c r="E739" s="250">
        <v>12</v>
      </c>
      <c r="F739" s="234">
        <v>0.13</v>
      </c>
      <c r="G739" s="251" t="s">
        <v>696</v>
      </c>
      <c r="H739" s="235" t="s">
        <v>705</v>
      </c>
      <c r="I739" s="236">
        <v>306</v>
      </c>
      <c r="J739" s="237"/>
      <c r="K739" s="238">
        <v>626.95652173913049</v>
      </c>
      <c r="L739" s="239">
        <f>IF(K739="","",K739*0.15)</f>
        <v>94.043478260869577</v>
      </c>
      <c r="M739" s="238">
        <f>IF(K739="","",ROUND(L739+K739,0))</f>
        <v>721</v>
      </c>
    </row>
    <row r="740" spans="1:13" ht="15" x14ac:dyDescent="0.35">
      <c r="A740" s="241" t="s">
        <v>713</v>
      </c>
      <c r="B740" s="201" t="s">
        <v>233</v>
      </c>
      <c r="C740" s="231">
        <v>2021</v>
      </c>
      <c r="D740" s="232">
        <v>750</v>
      </c>
      <c r="E740" s="250">
        <v>12</v>
      </c>
      <c r="F740" s="234"/>
      <c r="G740" s="251" t="s">
        <v>696</v>
      </c>
      <c r="H740" s="252" t="s">
        <v>712</v>
      </c>
      <c r="I740" s="236" t="s">
        <v>23</v>
      </c>
      <c r="J740" s="237"/>
      <c r="K740" s="238">
        <v>653.04</v>
      </c>
      <c r="L740" s="239">
        <f t="shared" si="21"/>
        <v>97.955999999999989</v>
      </c>
      <c r="M740" s="240">
        <f t="shared" si="22"/>
        <v>751</v>
      </c>
    </row>
    <row r="741" spans="1:13" ht="15" x14ac:dyDescent="0.35">
      <c r="A741" s="264"/>
      <c r="B741" s="201" t="s">
        <v>23</v>
      </c>
      <c r="C741" s="259" t="s">
        <v>23</v>
      </c>
      <c r="D741" s="260" t="s">
        <v>23</v>
      </c>
      <c r="E741" s="259" t="s">
        <v>23</v>
      </c>
      <c r="F741" s="262"/>
      <c r="G741" s="234" t="s">
        <v>23</v>
      </c>
      <c r="H741" s="235" t="s">
        <v>23</v>
      </c>
      <c r="I741" s="236" t="s">
        <v>23</v>
      </c>
      <c r="J741" s="263" t="s">
        <v>23</v>
      </c>
      <c r="K741" s="238" t="s">
        <v>23</v>
      </c>
      <c r="L741" s="239" t="str">
        <f t="shared" si="21"/>
        <v/>
      </c>
      <c r="M741" s="240" t="str">
        <f t="shared" si="22"/>
        <v/>
      </c>
    </row>
    <row r="742" spans="1:13" ht="15" x14ac:dyDescent="0.35">
      <c r="A742" s="241" t="s">
        <v>716</v>
      </c>
      <c r="B742" s="201" t="s">
        <v>233</v>
      </c>
      <c r="C742" s="231">
        <v>0</v>
      </c>
      <c r="D742" s="232">
        <v>750</v>
      </c>
      <c r="E742" s="250">
        <v>12</v>
      </c>
      <c r="F742" s="234"/>
      <c r="G742" s="234">
        <v>0</v>
      </c>
      <c r="H742" s="235" t="s">
        <v>717</v>
      </c>
      <c r="I742" s="236" t="s">
        <v>23</v>
      </c>
      <c r="J742" s="237">
        <v>15</v>
      </c>
      <c r="K742" s="238">
        <v>402.60869565217394</v>
      </c>
      <c r="L742" s="239">
        <f t="shared" si="21"/>
        <v>60.391304347826086</v>
      </c>
      <c r="M742" s="240">
        <f t="shared" si="22"/>
        <v>463</v>
      </c>
    </row>
    <row r="743" spans="1:13" ht="15" x14ac:dyDescent="0.35">
      <c r="A743" s="241" t="s">
        <v>718</v>
      </c>
      <c r="B743" s="201" t="s">
        <v>233</v>
      </c>
      <c r="C743" s="231">
        <v>0</v>
      </c>
      <c r="D743" s="232">
        <v>750</v>
      </c>
      <c r="E743" s="250">
        <v>12</v>
      </c>
      <c r="F743" s="234"/>
      <c r="G743" s="234"/>
      <c r="H743" s="235" t="s">
        <v>719</v>
      </c>
      <c r="I743" s="236">
        <v>150</v>
      </c>
      <c r="J743" s="237">
        <v>15</v>
      </c>
      <c r="K743" s="238">
        <v>463.47826086956525</v>
      </c>
      <c r="L743" s="239">
        <f t="shared" si="21"/>
        <v>69.521739130434781</v>
      </c>
      <c r="M743" s="240">
        <f t="shared" si="22"/>
        <v>533</v>
      </c>
    </row>
    <row r="744" spans="1:13" ht="15" x14ac:dyDescent="0.35">
      <c r="A744" s="283" t="s">
        <v>720</v>
      </c>
      <c r="B744" s="201" t="s">
        <v>23</v>
      </c>
      <c r="C744" s="231" t="s">
        <v>23</v>
      </c>
      <c r="D744" s="232" t="s">
        <v>23</v>
      </c>
      <c r="E744" s="250" t="s">
        <v>23</v>
      </c>
      <c r="F744" s="234"/>
      <c r="G744" s="234" t="s">
        <v>23</v>
      </c>
      <c r="H744" s="235" t="s">
        <v>23</v>
      </c>
      <c r="I744" s="236" t="s">
        <v>23</v>
      </c>
      <c r="J744" s="237" t="s">
        <v>23</v>
      </c>
      <c r="K744" s="238" t="s">
        <v>23</v>
      </c>
      <c r="L744" s="239" t="str">
        <f t="shared" si="21"/>
        <v/>
      </c>
      <c r="M744" s="240" t="str">
        <f t="shared" si="22"/>
        <v/>
      </c>
    </row>
    <row r="745" spans="1:13" ht="15" x14ac:dyDescent="0.35">
      <c r="A745" s="241" t="s">
        <v>721</v>
      </c>
      <c r="B745" s="201" t="s">
        <v>233</v>
      </c>
      <c r="C745" s="231">
        <v>2020</v>
      </c>
      <c r="D745" s="232">
        <v>750</v>
      </c>
      <c r="E745" s="250">
        <v>12</v>
      </c>
      <c r="F745" s="234"/>
      <c r="G745" s="251" t="s">
        <v>722</v>
      </c>
      <c r="H745" s="252" t="s">
        <v>723</v>
      </c>
      <c r="I745" s="236" t="s">
        <v>23</v>
      </c>
      <c r="J745" s="237">
        <v>0</v>
      </c>
      <c r="K745" s="238">
        <v>1119.1304347826087</v>
      </c>
      <c r="L745" s="239">
        <f t="shared" si="21"/>
        <v>167.86956521739131</v>
      </c>
      <c r="M745" s="240">
        <f t="shared" si="22"/>
        <v>1287</v>
      </c>
    </row>
    <row r="746" spans="1:13" ht="15" x14ac:dyDescent="0.35">
      <c r="A746" s="241" t="s">
        <v>724</v>
      </c>
      <c r="B746" s="201" t="s">
        <v>233</v>
      </c>
      <c r="C746" s="231">
        <v>2020</v>
      </c>
      <c r="D746" s="232">
        <v>750</v>
      </c>
      <c r="E746" s="250">
        <v>12</v>
      </c>
      <c r="F746" s="234"/>
      <c r="G746" s="251" t="s">
        <v>722</v>
      </c>
      <c r="H746" s="252" t="s">
        <v>723</v>
      </c>
      <c r="I746" s="236" t="s">
        <v>23</v>
      </c>
      <c r="J746" s="237">
        <v>0</v>
      </c>
      <c r="K746" s="238">
        <v>2284.3478260869565</v>
      </c>
      <c r="L746" s="239">
        <f t="shared" si="21"/>
        <v>342.65217391304344</v>
      </c>
      <c r="M746" s="240">
        <f t="shared" si="22"/>
        <v>2627</v>
      </c>
    </row>
    <row r="747" spans="1:13" ht="15" x14ac:dyDescent="0.35">
      <c r="A747" s="241" t="s">
        <v>725</v>
      </c>
      <c r="B747" s="201" t="s">
        <v>233</v>
      </c>
      <c r="C747" s="231">
        <v>2021</v>
      </c>
      <c r="D747" s="232">
        <v>750</v>
      </c>
      <c r="E747" s="250">
        <v>12</v>
      </c>
      <c r="F747" s="234"/>
      <c r="G747" s="251" t="s">
        <v>700</v>
      </c>
      <c r="H747" s="252" t="s">
        <v>723</v>
      </c>
      <c r="I747" s="236" t="s">
        <v>23</v>
      </c>
      <c r="J747" s="237">
        <v>0</v>
      </c>
      <c r="K747" s="238">
        <v>860.00000000000011</v>
      </c>
      <c r="L747" s="239">
        <f t="shared" si="21"/>
        <v>129</v>
      </c>
      <c r="M747" s="240">
        <f t="shared" si="22"/>
        <v>989</v>
      </c>
    </row>
    <row r="748" spans="1:13" ht="15" x14ac:dyDescent="0.35">
      <c r="A748" s="241" t="s">
        <v>726</v>
      </c>
      <c r="B748" s="201" t="s">
        <v>233</v>
      </c>
      <c r="C748" s="231">
        <v>2020</v>
      </c>
      <c r="D748" s="232">
        <v>750</v>
      </c>
      <c r="E748" s="250">
        <v>12</v>
      </c>
      <c r="F748" s="234"/>
      <c r="G748" s="234" t="s">
        <v>700</v>
      </c>
      <c r="H748" s="252" t="s">
        <v>723</v>
      </c>
      <c r="I748" s="236" t="s">
        <v>23</v>
      </c>
      <c r="J748" s="237">
        <v>0</v>
      </c>
      <c r="K748" s="238">
        <v>1589.5652173913045</v>
      </c>
      <c r="L748" s="239">
        <f t="shared" si="21"/>
        <v>238.43478260869566</v>
      </c>
      <c r="M748" s="240">
        <f t="shared" si="22"/>
        <v>1828</v>
      </c>
    </row>
    <row r="749" spans="1:13" ht="15" x14ac:dyDescent="0.35">
      <c r="A749" s="241" t="s">
        <v>726</v>
      </c>
      <c r="B749" s="201" t="s">
        <v>233</v>
      </c>
      <c r="C749" s="231">
        <v>2020</v>
      </c>
      <c r="D749" s="232">
        <v>1500</v>
      </c>
      <c r="E749" s="250">
        <v>12</v>
      </c>
      <c r="F749" s="234"/>
      <c r="G749" s="234" t="s">
        <v>700</v>
      </c>
      <c r="H749" s="252" t="s">
        <v>723</v>
      </c>
      <c r="I749" s="236" t="s">
        <v>23</v>
      </c>
      <c r="J749" s="237">
        <v>0</v>
      </c>
      <c r="K749" s="238">
        <v>3267.826086956522</v>
      </c>
      <c r="L749" s="239">
        <f t="shared" si="21"/>
        <v>490.17391304347825</v>
      </c>
      <c r="M749" s="240">
        <f t="shared" si="22"/>
        <v>3758</v>
      </c>
    </row>
    <row r="750" spans="1:13" ht="15" x14ac:dyDescent="0.35">
      <c r="A750" s="241" t="s">
        <v>727</v>
      </c>
      <c r="B750" s="201" t="s">
        <v>233</v>
      </c>
      <c r="C750" s="231">
        <v>2018</v>
      </c>
      <c r="D750" s="232">
        <v>750</v>
      </c>
      <c r="E750" s="250">
        <v>12</v>
      </c>
      <c r="F750" s="234"/>
      <c r="G750" s="234" t="s">
        <v>700</v>
      </c>
      <c r="H750" s="252" t="s">
        <v>723</v>
      </c>
      <c r="I750" s="236" t="s">
        <v>23</v>
      </c>
      <c r="J750" s="237">
        <v>0</v>
      </c>
      <c r="K750" s="238">
        <v>2511.304347826087</v>
      </c>
      <c r="L750" s="239">
        <f t="shared" si="21"/>
        <v>376.69565217391306</v>
      </c>
      <c r="M750" s="240">
        <f t="shared" si="22"/>
        <v>2888</v>
      </c>
    </row>
    <row r="751" spans="1:13" ht="15" x14ac:dyDescent="0.35">
      <c r="A751" s="241" t="s">
        <v>727</v>
      </c>
      <c r="B751" s="201" t="s">
        <v>233</v>
      </c>
      <c r="C751" s="231">
        <v>2018</v>
      </c>
      <c r="D751" s="232">
        <v>1500</v>
      </c>
      <c r="E751" s="250">
        <v>12</v>
      </c>
      <c r="F751" s="234"/>
      <c r="G751" s="234" t="s">
        <v>700</v>
      </c>
      <c r="H751" s="252" t="s">
        <v>723</v>
      </c>
      <c r="I751" s="236" t="s">
        <v>23</v>
      </c>
      <c r="J751" s="237">
        <v>0</v>
      </c>
      <c r="K751" s="238">
        <v>4071.3043478260875</v>
      </c>
      <c r="L751" s="239">
        <f t="shared" si="21"/>
        <v>610.69565217391312</v>
      </c>
      <c r="M751" s="240">
        <f t="shared" si="22"/>
        <v>4682</v>
      </c>
    </row>
    <row r="752" spans="1:13" ht="15" x14ac:dyDescent="0.35">
      <c r="A752" s="241" t="s">
        <v>728</v>
      </c>
      <c r="B752" s="201" t="s">
        <v>233</v>
      </c>
      <c r="C752" s="231">
        <v>2020</v>
      </c>
      <c r="D752" s="232">
        <v>750</v>
      </c>
      <c r="E752" s="250">
        <v>12</v>
      </c>
      <c r="F752" s="234"/>
      <c r="G752" s="234" t="s">
        <v>700</v>
      </c>
      <c r="H752" s="252" t="s">
        <v>723</v>
      </c>
      <c r="I752" s="236" t="s">
        <v>23</v>
      </c>
      <c r="J752" s="237">
        <v>0</v>
      </c>
      <c r="K752" s="238">
        <v>1707.826086956522</v>
      </c>
      <c r="L752" s="239">
        <f t="shared" si="21"/>
        <v>256.17391304347831</v>
      </c>
      <c r="M752" s="240">
        <f t="shared" si="22"/>
        <v>1964</v>
      </c>
    </row>
    <row r="753" spans="1:13" ht="15" x14ac:dyDescent="0.35">
      <c r="A753" s="241" t="s">
        <v>728</v>
      </c>
      <c r="B753" s="201" t="s">
        <v>233</v>
      </c>
      <c r="C753" s="231">
        <v>2020</v>
      </c>
      <c r="D753" s="232">
        <v>1500</v>
      </c>
      <c r="E753" s="250">
        <v>12</v>
      </c>
      <c r="F753" s="234"/>
      <c r="G753" s="234" t="s">
        <v>700</v>
      </c>
      <c r="H753" s="252" t="s">
        <v>723</v>
      </c>
      <c r="I753" s="236" t="s">
        <v>23</v>
      </c>
      <c r="J753" s="237">
        <v>0</v>
      </c>
      <c r="K753" s="238">
        <v>4208.695652173913</v>
      </c>
      <c r="L753" s="239">
        <f t="shared" si="21"/>
        <v>631.30434782608688</v>
      </c>
      <c r="M753" s="240">
        <f t="shared" si="22"/>
        <v>4840</v>
      </c>
    </row>
    <row r="754" spans="1:13" ht="15" x14ac:dyDescent="0.35">
      <c r="A754" s="241" t="s">
        <v>729</v>
      </c>
      <c r="B754" s="201" t="s">
        <v>233</v>
      </c>
      <c r="C754" s="231">
        <v>2020</v>
      </c>
      <c r="D754" s="232">
        <v>750</v>
      </c>
      <c r="E754" s="250">
        <v>12</v>
      </c>
      <c r="F754" s="234"/>
      <c r="G754" s="234" t="s">
        <v>700</v>
      </c>
      <c r="H754" s="252" t="s">
        <v>723</v>
      </c>
      <c r="I754" s="236" t="s">
        <v>23</v>
      </c>
      <c r="J754" s="237">
        <v>0</v>
      </c>
      <c r="K754" s="238">
        <v>1464.3478260869567</v>
      </c>
      <c r="L754" s="239">
        <f t="shared" si="21"/>
        <v>219.6521739130435</v>
      </c>
      <c r="M754" s="240">
        <f t="shared" si="22"/>
        <v>1684</v>
      </c>
    </row>
    <row r="755" spans="1:13" ht="15" x14ac:dyDescent="0.35">
      <c r="A755" s="241" t="s">
        <v>729</v>
      </c>
      <c r="B755" s="201" t="s">
        <v>233</v>
      </c>
      <c r="C755" s="231">
        <v>2020</v>
      </c>
      <c r="D755" s="232">
        <v>1500</v>
      </c>
      <c r="E755" s="250">
        <v>12</v>
      </c>
      <c r="F755" s="234"/>
      <c r="G755" s="234" t="s">
        <v>700</v>
      </c>
      <c r="H755" s="252" t="s">
        <v>723</v>
      </c>
      <c r="I755" s="236" t="s">
        <v>23</v>
      </c>
      <c r="J755" s="237">
        <v>0</v>
      </c>
      <c r="K755" s="238">
        <v>3953.04347826087</v>
      </c>
      <c r="L755" s="239">
        <f t="shared" si="21"/>
        <v>592.95652173913049</v>
      </c>
      <c r="M755" s="240">
        <f t="shared" si="22"/>
        <v>4546</v>
      </c>
    </row>
    <row r="756" spans="1:13" ht="15" x14ac:dyDescent="0.35">
      <c r="A756" s="283" t="s">
        <v>730</v>
      </c>
      <c r="B756" s="201" t="s">
        <v>23</v>
      </c>
      <c r="C756" s="231" t="s">
        <v>23</v>
      </c>
      <c r="D756" s="232" t="s">
        <v>23</v>
      </c>
      <c r="E756" s="250" t="s">
        <v>23</v>
      </c>
      <c r="F756" s="234"/>
      <c r="G756" s="234" t="s">
        <v>23</v>
      </c>
      <c r="H756" s="235" t="s">
        <v>23</v>
      </c>
      <c r="I756" s="236" t="s">
        <v>23</v>
      </c>
      <c r="J756" s="237" t="s">
        <v>23</v>
      </c>
      <c r="K756" s="238" t="s">
        <v>23</v>
      </c>
      <c r="L756" s="239" t="str">
        <f t="shared" si="21"/>
        <v/>
      </c>
      <c r="M756" s="240" t="str">
        <f t="shared" si="22"/>
        <v/>
      </c>
    </row>
    <row r="757" spans="1:13" ht="15" x14ac:dyDescent="0.35">
      <c r="A757" s="241" t="s">
        <v>731</v>
      </c>
      <c r="B757" s="201" t="s">
        <v>233</v>
      </c>
      <c r="C757" s="231">
        <v>2019</v>
      </c>
      <c r="D757" s="232">
        <v>750</v>
      </c>
      <c r="E757" s="250">
        <v>12</v>
      </c>
      <c r="F757" s="234"/>
      <c r="G757" s="251" t="s">
        <v>700</v>
      </c>
      <c r="H757" s="252" t="s">
        <v>732</v>
      </c>
      <c r="I757" s="236" t="s">
        <v>23</v>
      </c>
      <c r="J757" s="237">
        <v>0</v>
      </c>
      <c r="K757" s="238">
        <v>1594.78</v>
      </c>
      <c r="L757" s="239">
        <f t="shared" si="21"/>
        <v>239.21699999999998</v>
      </c>
      <c r="M757" s="240">
        <f t="shared" si="22"/>
        <v>1834</v>
      </c>
    </row>
    <row r="758" spans="1:13" ht="15" x14ac:dyDescent="0.35">
      <c r="A758" s="241" t="s">
        <v>731</v>
      </c>
      <c r="B758" s="201" t="s">
        <v>233</v>
      </c>
      <c r="C758" s="231">
        <v>2019</v>
      </c>
      <c r="D758" s="232">
        <v>1500</v>
      </c>
      <c r="E758" s="250">
        <v>12</v>
      </c>
      <c r="F758" s="234"/>
      <c r="G758" s="251" t="s">
        <v>700</v>
      </c>
      <c r="H758" s="252" t="s">
        <v>732</v>
      </c>
      <c r="I758" s="236" t="s">
        <v>23</v>
      </c>
      <c r="J758" s="237">
        <v>0</v>
      </c>
      <c r="K758" s="238">
        <v>3385.217391304348</v>
      </c>
      <c r="L758" s="239">
        <f t="shared" si="21"/>
        <v>507.78260869565219</v>
      </c>
      <c r="M758" s="240">
        <f t="shared" si="22"/>
        <v>3893</v>
      </c>
    </row>
    <row r="759" spans="1:13" ht="15" x14ac:dyDescent="0.35">
      <c r="A759" s="283" t="s">
        <v>733</v>
      </c>
      <c r="B759" s="201" t="s">
        <v>23</v>
      </c>
      <c r="C759" s="231" t="s">
        <v>23</v>
      </c>
      <c r="D759" s="232" t="s">
        <v>23</v>
      </c>
      <c r="E759" s="250" t="s">
        <v>23</v>
      </c>
      <c r="F759" s="234"/>
      <c r="G759" s="234" t="s">
        <v>23</v>
      </c>
      <c r="H759" s="235" t="s">
        <v>23</v>
      </c>
      <c r="I759" s="236" t="s">
        <v>23</v>
      </c>
      <c r="J759" s="237" t="s">
        <v>23</v>
      </c>
      <c r="K759" s="238" t="s">
        <v>23</v>
      </c>
      <c r="L759" s="239" t="str">
        <f t="shared" si="21"/>
        <v/>
      </c>
      <c r="M759" s="240" t="str">
        <f t="shared" si="22"/>
        <v/>
      </c>
    </row>
    <row r="760" spans="1:13" ht="15" x14ac:dyDescent="0.35">
      <c r="A760" s="241" t="s">
        <v>734</v>
      </c>
      <c r="B760" s="201" t="s">
        <v>661</v>
      </c>
      <c r="C760" s="231">
        <v>2020</v>
      </c>
      <c r="D760" s="232">
        <v>750</v>
      </c>
      <c r="E760" s="250">
        <v>12</v>
      </c>
      <c r="F760" s="234"/>
      <c r="G760" s="251" t="s">
        <v>735</v>
      </c>
      <c r="H760" s="252" t="s">
        <v>736</v>
      </c>
      <c r="I760" s="236" t="s">
        <v>23</v>
      </c>
      <c r="J760" s="237">
        <v>0</v>
      </c>
      <c r="K760" s="238">
        <v>1648.6956521739132</v>
      </c>
      <c r="L760" s="239">
        <f t="shared" si="21"/>
        <v>247.30434782608697</v>
      </c>
      <c r="M760" s="240">
        <f t="shared" si="22"/>
        <v>1896</v>
      </c>
    </row>
    <row r="761" spans="1:13" ht="15" x14ac:dyDescent="0.35">
      <c r="A761" s="241" t="s">
        <v>737</v>
      </c>
      <c r="B761" s="201" t="s">
        <v>661</v>
      </c>
      <c r="C761" s="231">
        <v>2022</v>
      </c>
      <c r="D761" s="232">
        <v>750</v>
      </c>
      <c r="E761" s="250">
        <v>12</v>
      </c>
      <c r="F761" s="234"/>
      <c r="G761" s="234" t="s">
        <v>735</v>
      </c>
      <c r="H761" s="235" t="s">
        <v>736</v>
      </c>
      <c r="I761" s="236" t="s">
        <v>23</v>
      </c>
      <c r="J761" s="237">
        <v>0</v>
      </c>
      <c r="K761" s="238">
        <v>1729.57</v>
      </c>
      <c r="L761" s="239">
        <f>IF(K761="","",K761*0.15)</f>
        <v>259.43549999999999</v>
      </c>
      <c r="M761" s="238">
        <f>IF(K761="","",ROUND(L761+K761,0))</f>
        <v>1989</v>
      </c>
    </row>
    <row r="762" spans="1:13" ht="15" x14ac:dyDescent="0.35">
      <c r="A762" s="241" t="s">
        <v>738</v>
      </c>
      <c r="B762" s="201" t="s">
        <v>661</v>
      </c>
      <c r="C762" s="231">
        <v>2019</v>
      </c>
      <c r="D762" s="232">
        <v>750</v>
      </c>
      <c r="E762" s="250">
        <v>12</v>
      </c>
      <c r="F762" s="234"/>
      <c r="G762" s="251" t="s">
        <v>735</v>
      </c>
      <c r="H762" s="252" t="s">
        <v>736</v>
      </c>
      <c r="I762" s="236" t="s">
        <v>23</v>
      </c>
      <c r="J762" s="237">
        <v>0</v>
      </c>
      <c r="K762" s="238">
        <v>2569.5652173913045</v>
      </c>
      <c r="L762" s="239">
        <f t="shared" si="21"/>
        <v>385.43478260869568</v>
      </c>
      <c r="M762" s="240">
        <f t="shared" si="22"/>
        <v>2955</v>
      </c>
    </row>
    <row r="763" spans="1:13" ht="15" x14ac:dyDescent="0.35">
      <c r="A763" s="241" t="s">
        <v>739</v>
      </c>
      <c r="B763" s="201" t="s">
        <v>661</v>
      </c>
      <c r="C763" s="231">
        <v>2021</v>
      </c>
      <c r="D763" s="232">
        <v>750</v>
      </c>
      <c r="E763" s="250">
        <v>12</v>
      </c>
      <c r="F763" s="234"/>
      <c r="G763" s="251" t="s">
        <v>700</v>
      </c>
      <c r="H763" s="252" t="s">
        <v>736</v>
      </c>
      <c r="I763" s="236" t="s">
        <v>23</v>
      </c>
      <c r="J763" s="237">
        <v>0</v>
      </c>
      <c r="K763" s="238">
        <v>942.60869565217399</v>
      </c>
      <c r="L763" s="239">
        <f t="shared" si="21"/>
        <v>141.39130434782609</v>
      </c>
      <c r="M763" s="240">
        <f t="shared" si="22"/>
        <v>1084</v>
      </c>
    </row>
    <row r="764" spans="1:13" ht="15" x14ac:dyDescent="0.35">
      <c r="A764" s="241" t="s">
        <v>740</v>
      </c>
      <c r="B764" s="201" t="s">
        <v>661</v>
      </c>
      <c r="C764" s="231">
        <v>2019</v>
      </c>
      <c r="D764" s="232">
        <v>750</v>
      </c>
      <c r="E764" s="250">
        <v>12</v>
      </c>
      <c r="F764" s="234"/>
      <c r="G764" s="251" t="s">
        <v>700</v>
      </c>
      <c r="H764" s="252" t="s">
        <v>736</v>
      </c>
      <c r="I764" s="236" t="s">
        <v>23</v>
      </c>
      <c r="J764" s="237">
        <v>0</v>
      </c>
      <c r="K764" s="238">
        <v>1858.2608695652175</v>
      </c>
      <c r="L764" s="239">
        <f t="shared" si="21"/>
        <v>278.73913043478262</v>
      </c>
      <c r="M764" s="240">
        <f t="shared" si="22"/>
        <v>2137</v>
      </c>
    </row>
    <row r="765" spans="1:13" ht="15" x14ac:dyDescent="0.35">
      <c r="A765" s="241" t="s">
        <v>741</v>
      </c>
      <c r="B765" s="201" t="s">
        <v>661</v>
      </c>
      <c r="C765" s="231">
        <v>2020</v>
      </c>
      <c r="D765" s="232">
        <v>750</v>
      </c>
      <c r="E765" s="250">
        <v>12</v>
      </c>
      <c r="F765" s="234"/>
      <c r="G765" s="251" t="s">
        <v>700</v>
      </c>
      <c r="H765" s="252" t="s">
        <v>736</v>
      </c>
      <c r="I765" s="236" t="s">
        <v>23</v>
      </c>
      <c r="J765" s="237">
        <v>0</v>
      </c>
      <c r="K765" s="238">
        <v>1616.521739130435</v>
      </c>
      <c r="L765" s="239">
        <f t="shared" si="21"/>
        <v>242.47826086956525</v>
      </c>
      <c r="M765" s="240">
        <f t="shared" si="22"/>
        <v>1859</v>
      </c>
    </row>
    <row r="766" spans="1:13" ht="15" x14ac:dyDescent="0.35">
      <c r="A766" s="241" t="s">
        <v>741</v>
      </c>
      <c r="B766" s="201" t="s">
        <v>661</v>
      </c>
      <c r="C766" s="231">
        <v>2020</v>
      </c>
      <c r="D766" s="232" t="s">
        <v>258</v>
      </c>
      <c r="E766" s="250">
        <v>12</v>
      </c>
      <c r="F766" s="234"/>
      <c r="G766" s="251" t="s">
        <v>700</v>
      </c>
      <c r="H766" s="252" t="s">
        <v>736</v>
      </c>
      <c r="I766" s="236" t="s">
        <v>23</v>
      </c>
      <c r="J766" s="237">
        <v>0</v>
      </c>
      <c r="K766" s="238">
        <v>3414.7826086956525</v>
      </c>
      <c r="L766" s="239">
        <f t="shared" si="21"/>
        <v>512.21739130434787</v>
      </c>
      <c r="M766" s="240">
        <f t="shared" si="22"/>
        <v>3927</v>
      </c>
    </row>
    <row r="767" spans="1:13" ht="15" x14ac:dyDescent="0.35">
      <c r="A767" s="241" t="s">
        <v>742</v>
      </c>
      <c r="B767" s="201" t="s">
        <v>661</v>
      </c>
      <c r="C767" s="231">
        <v>2020</v>
      </c>
      <c r="D767" s="232">
        <v>750</v>
      </c>
      <c r="E767" s="250">
        <v>12</v>
      </c>
      <c r="F767" s="234"/>
      <c r="G767" s="251" t="s">
        <v>700</v>
      </c>
      <c r="H767" s="252" t="s">
        <v>736</v>
      </c>
      <c r="I767" s="236" t="s">
        <v>23</v>
      </c>
      <c r="J767" s="237">
        <v>0</v>
      </c>
      <c r="K767" s="238">
        <v>1452.1739130434785</v>
      </c>
      <c r="L767" s="239">
        <f t="shared" si="21"/>
        <v>217.82608695652178</v>
      </c>
      <c r="M767" s="240">
        <f t="shared" si="22"/>
        <v>1670</v>
      </c>
    </row>
    <row r="768" spans="1:13" ht="15" x14ac:dyDescent="0.35">
      <c r="A768" s="241" t="s">
        <v>742</v>
      </c>
      <c r="B768" s="201" t="s">
        <v>661</v>
      </c>
      <c r="C768" s="231">
        <v>2021</v>
      </c>
      <c r="D768" s="232">
        <v>750</v>
      </c>
      <c r="E768" s="250">
        <v>12</v>
      </c>
      <c r="F768" s="234"/>
      <c r="G768" s="251" t="s">
        <v>700</v>
      </c>
      <c r="H768" s="252" t="s">
        <v>736</v>
      </c>
      <c r="I768" s="236">
        <v>1007.48</v>
      </c>
      <c r="J768" s="237">
        <v>0</v>
      </c>
      <c r="K768" s="238">
        <v>1454.7826086956522</v>
      </c>
      <c r="L768" s="239">
        <f t="shared" si="21"/>
        <v>218.21739130434784</v>
      </c>
      <c r="M768" s="240">
        <f t="shared" si="22"/>
        <v>1673</v>
      </c>
    </row>
    <row r="769" spans="1:13" ht="15" x14ac:dyDescent="0.35">
      <c r="A769" s="241" t="s">
        <v>742</v>
      </c>
      <c r="B769" s="201" t="s">
        <v>661</v>
      </c>
      <c r="C769" s="231">
        <v>2021</v>
      </c>
      <c r="D769" s="232" t="s">
        <v>258</v>
      </c>
      <c r="E769" s="250">
        <v>12</v>
      </c>
      <c r="F769" s="234"/>
      <c r="G769" s="251" t="s">
        <v>700</v>
      </c>
      <c r="H769" s="252" t="s">
        <v>736</v>
      </c>
      <c r="I769" s="236" t="s">
        <v>23</v>
      </c>
      <c r="J769" s="237">
        <v>0</v>
      </c>
      <c r="K769" s="238">
        <v>3002.608695652174</v>
      </c>
      <c r="L769" s="239">
        <f t="shared" si="21"/>
        <v>450.39130434782606</v>
      </c>
      <c r="M769" s="240">
        <f t="shared" si="22"/>
        <v>3453</v>
      </c>
    </row>
    <row r="770" spans="1:13" ht="15" x14ac:dyDescent="0.35">
      <c r="A770" s="241" t="s">
        <v>738</v>
      </c>
      <c r="B770" s="201" t="s">
        <v>661</v>
      </c>
      <c r="C770" s="231">
        <v>2019</v>
      </c>
      <c r="D770" s="232">
        <v>750</v>
      </c>
      <c r="E770" s="250">
        <v>12</v>
      </c>
      <c r="F770" s="234"/>
      <c r="G770" s="251" t="s">
        <v>700</v>
      </c>
      <c r="H770" s="252" t="s">
        <v>736</v>
      </c>
      <c r="I770" s="236" t="s">
        <v>23</v>
      </c>
      <c r="J770" s="237">
        <v>0</v>
      </c>
      <c r="K770" s="238">
        <v>2328.695652173913</v>
      </c>
      <c r="L770" s="239">
        <f t="shared" si="21"/>
        <v>349.30434782608694</v>
      </c>
      <c r="M770" s="240">
        <f t="shared" si="22"/>
        <v>2678</v>
      </c>
    </row>
    <row r="771" spans="1:13" ht="15" x14ac:dyDescent="0.35">
      <c r="A771" s="241" t="s">
        <v>738</v>
      </c>
      <c r="B771" s="201" t="s">
        <v>661</v>
      </c>
      <c r="C771" s="231">
        <v>2019</v>
      </c>
      <c r="D771" s="232">
        <v>1500</v>
      </c>
      <c r="E771" s="250">
        <v>12</v>
      </c>
      <c r="F771" s="234"/>
      <c r="G771" s="251" t="s">
        <v>700</v>
      </c>
      <c r="H771" s="252" t="s">
        <v>736</v>
      </c>
      <c r="I771" s="236" t="s">
        <v>23</v>
      </c>
      <c r="J771" s="237">
        <v>0</v>
      </c>
      <c r="K771" s="238">
        <v>4824.347826086957</v>
      </c>
      <c r="L771" s="239">
        <f t="shared" si="21"/>
        <v>723.6521739130435</v>
      </c>
      <c r="M771" s="240">
        <f t="shared" si="22"/>
        <v>5548</v>
      </c>
    </row>
    <row r="772" spans="1:13" ht="15" x14ac:dyDescent="0.35">
      <c r="A772" s="283" t="s">
        <v>743</v>
      </c>
      <c r="B772" s="201" t="s">
        <v>23</v>
      </c>
      <c r="C772" s="231" t="s">
        <v>23</v>
      </c>
      <c r="D772" s="232" t="s">
        <v>23</v>
      </c>
      <c r="E772" s="250" t="s">
        <v>23</v>
      </c>
      <c r="F772" s="234"/>
      <c r="G772" s="234" t="s">
        <v>23</v>
      </c>
      <c r="H772" s="235" t="s">
        <v>23</v>
      </c>
      <c r="I772" s="236" t="s">
        <v>23</v>
      </c>
      <c r="J772" s="237" t="s">
        <v>23</v>
      </c>
      <c r="K772" s="238" t="s">
        <v>23</v>
      </c>
      <c r="L772" s="239" t="str">
        <f t="shared" ref="L772:L840" si="23">IF(K772="","",K772*0.15)</f>
        <v/>
      </c>
      <c r="M772" s="240" t="str">
        <f t="shared" ref="M772:M840" si="24">IF(K772="","",ROUND(L772+K772,0))</f>
        <v/>
      </c>
    </row>
    <row r="773" spans="1:13" ht="15" x14ac:dyDescent="0.35">
      <c r="A773" s="249" t="s">
        <v>744</v>
      </c>
      <c r="B773" s="201" t="s">
        <v>233</v>
      </c>
      <c r="C773" s="231">
        <v>2021</v>
      </c>
      <c r="D773" s="232">
        <v>750</v>
      </c>
      <c r="E773" s="250">
        <v>6</v>
      </c>
      <c r="F773" s="234"/>
      <c r="G773" s="234" t="s">
        <v>711</v>
      </c>
      <c r="H773" s="235" t="s">
        <v>745</v>
      </c>
      <c r="I773" s="236" t="s">
        <v>23</v>
      </c>
      <c r="J773" s="237">
        <v>0</v>
      </c>
      <c r="K773" s="238">
        <v>2011.3043478260872</v>
      </c>
      <c r="L773" s="239">
        <f>IF(K773="","",K773*0.15)</f>
        <v>301.69565217391306</v>
      </c>
      <c r="M773" s="238">
        <f>IF(K773="","",ROUND(L773+K773,0))</f>
        <v>2313</v>
      </c>
    </row>
    <row r="774" spans="1:13" ht="15" x14ac:dyDescent="0.35">
      <c r="A774" s="249" t="s">
        <v>744</v>
      </c>
      <c r="B774" s="201" t="s">
        <v>233</v>
      </c>
      <c r="C774" s="231">
        <v>2019</v>
      </c>
      <c r="D774" s="232">
        <v>750</v>
      </c>
      <c r="E774" s="250">
        <v>6</v>
      </c>
      <c r="F774" s="234"/>
      <c r="G774" s="234" t="s">
        <v>1251</v>
      </c>
      <c r="H774" s="235" t="s">
        <v>745</v>
      </c>
      <c r="I774" s="236">
        <v>1693.86</v>
      </c>
      <c r="J774" s="237">
        <v>0</v>
      </c>
      <c r="K774" s="238">
        <v>2195.6521739130435</v>
      </c>
      <c r="L774" s="239">
        <f t="shared" si="23"/>
        <v>329.3478260869565</v>
      </c>
      <c r="M774" s="238">
        <f t="shared" si="24"/>
        <v>2525</v>
      </c>
    </row>
    <row r="775" spans="1:13" ht="15" x14ac:dyDescent="0.35">
      <c r="A775" s="230"/>
      <c r="B775" s="201"/>
      <c r="C775" s="231"/>
      <c r="D775" s="232"/>
      <c r="E775" s="250"/>
      <c r="F775" s="234"/>
      <c r="G775" s="234" t="s">
        <v>23</v>
      </c>
      <c r="H775" s="235" t="s">
        <v>23</v>
      </c>
      <c r="I775" s="236" t="s">
        <v>23</v>
      </c>
      <c r="J775" s="237"/>
      <c r="K775" s="238" t="s">
        <v>23</v>
      </c>
      <c r="L775" s="239" t="str">
        <f t="shared" si="23"/>
        <v/>
      </c>
      <c r="M775" s="240" t="str">
        <f t="shared" si="24"/>
        <v/>
      </c>
    </row>
    <row r="776" spans="1:13" ht="15" x14ac:dyDescent="0.35">
      <c r="A776" s="283" t="s">
        <v>465</v>
      </c>
      <c r="B776" s="201"/>
      <c r="C776" s="231"/>
      <c r="D776" s="232"/>
      <c r="E776" s="250"/>
      <c r="F776" s="234"/>
      <c r="G776" s="234" t="s">
        <v>23</v>
      </c>
      <c r="H776" s="235" t="s">
        <v>23</v>
      </c>
      <c r="I776" s="236" t="s">
        <v>23</v>
      </c>
      <c r="J776" s="237"/>
      <c r="K776" s="238" t="s">
        <v>23</v>
      </c>
      <c r="L776" s="239" t="str">
        <f t="shared" si="23"/>
        <v/>
      </c>
      <c r="M776" s="240" t="str">
        <f t="shared" si="24"/>
        <v/>
      </c>
    </row>
    <row r="777" spans="1:13" ht="15" x14ac:dyDescent="0.35">
      <c r="A777" s="249" t="s">
        <v>746</v>
      </c>
      <c r="B777" s="201" t="s">
        <v>233</v>
      </c>
      <c r="C777" s="231">
        <v>2020</v>
      </c>
      <c r="D777" s="232">
        <v>750</v>
      </c>
      <c r="E777" s="250">
        <v>6</v>
      </c>
      <c r="F777" s="234"/>
      <c r="G777" s="234" t="s">
        <v>747</v>
      </c>
      <c r="H777" s="235" t="s">
        <v>467</v>
      </c>
      <c r="I777" s="236">
        <v>400.52</v>
      </c>
      <c r="J777" s="237">
        <v>0</v>
      </c>
      <c r="K777" s="238">
        <v>680</v>
      </c>
      <c r="L777" s="239">
        <f t="shared" si="23"/>
        <v>102</v>
      </c>
      <c r="M777" s="238">
        <f t="shared" si="24"/>
        <v>782</v>
      </c>
    </row>
    <row r="778" spans="1:13" ht="15" x14ac:dyDescent="0.35">
      <c r="A778" s="230"/>
      <c r="B778" s="201"/>
      <c r="C778" s="231"/>
      <c r="D778" s="232"/>
      <c r="E778" s="250"/>
      <c r="F778" s="234"/>
      <c r="G778" s="234" t="s">
        <v>23</v>
      </c>
      <c r="H778" s="235" t="s">
        <v>23</v>
      </c>
      <c r="I778" s="236" t="s">
        <v>23</v>
      </c>
      <c r="J778" s="237"/>
      <c r="K778" s="238" t="s">
        <v>23</v>
      </c>
      <c r="L778" s="239" t="str">
        <f t="shared" si="23"/>
        <v/>
      </c>
      <c r="M778" s="240" t="str">
        <f t="shared" si="24"/>
        <v/>
      </c>
    </row>
    <row r="779" spans="1:13" ht="15" x14ac:dyDescent="0.35">
      <c r="A779" s="230"/>
      <c r="B779" s="201"/>
      <c r="C779" s="231"/>
      <c r="D779" s="232"/>
      <c r="E779" s="250"/>
      <c r="F779" s="234"/>
      <c r="G779" s="234" t="s">
        <v>23</v>
      </c>
      <c r="H779" s="235" t="s">
        <v>23</v>
      </c>
      <c r="I779" s="236" t="s">
        <v>23</v>
      </c>
      <c r="J779" s="237"/>
      <c r="K779" s="238" t="s">
        <v>23</v>
      </c>
      <c r="L779" s="239" t="str">
        <f t="shared" si="23"/>
        <v/>
      </c>
      <c r="M779" s="240" t="str">
        <f t="shared" si="24"/>
        <v/>
      </c>
    </row>
    <row r="780" spans="1:13" ht="15" x14ac:dyDescent="0.35">
      <c r="A780" s="323" t="s">
        <v>474</v>
      </c>
      <c r="B780" s="201" t="s">
        <v>23</v>
      </c>
      <c r="C780" s="231" t="s">
        <v>23</v>
      </c>
      <c r="D780" s="232" t="s">
        <v>23</v>
      </c>
      <c r="E780" s="250" t="s">
        <v>23</v>
      </c>
      <c r="F780" s="234"/>
      <c r="G780" s="234" t="s">
        <v>23</v>
      </c>
      <c r="H780" s="235" t="s">
        <v>23</v>
      </c>
      <c r="I780" s="236" t="s">
        <v>23</v>
      </c>
      <c r="J780" s="237" t="s">
        <v>23</v>
      </c>
      <c r="K780" s="238" t="s">
        <v>23</v>
      </c>
      <c r="L780" s="239" t="str">
        <f t="shared" si="23"/>
        <v/>
      </c>
      <c r="M780" s="240" t="str">
        <f t="shared" si="24"/>
        <v/>
      </c>
    </row>
    <row r="781" spans="1:13" ht="15" x14ac:dyDescent="0.35">
      <c r="A781" s="283" t="s">
        <v>475</v>
      </c>
      <c r="B781" s="201"/>
      <c r="C781" s="231"/>
      <c r="D781" s="232"/>
      <c r="E781" s="250"/>
      <c r="F781" s="234"/>
      <c r="G781" s="234" t="s">
        <v>23</v>
      </c>
      <c r="H781" s="235" t="s">
        <v>23</v>
      </c>
      <c r="I781" s="236" t="s">
        <v>23</v>
      </c>
      <c r="J781" s="237"/>
      <c r="K781" s="238" t="s">
        <v>23</v>
      </c>
      <c r="L781" s="239" t="str">
        <f t="shared" si="23"/>
        <v/>
      </c>
      <c r="M781" s="240" t="str">
        <f t="shared" si="24"/>
        <v/>
      </c>
    </row>
    <row r="782" spans="1:13" ht="15" x14ac:dyDescent="0.35">
      <c r="A782" s="265" t="s">
        <v>748</v>
      </c>
      <c r="B782" s="266" t="s">
        <v>233</v>
      </c>
      <c r="C782" s="267">
        <v>2021</v>
      </c>
      <c r="D782" s="268">
        <v>750</v>
      </c>
      <c r="E782" s="233">
        <v>6</v>
      </c>
      <c r="F782" s="269"/>
      <c r="G782" s="251" t="s">
        <v>749</v>
      </c>
      <c r="H782" s="252" t="s">
        <v>701</v>
      </c>
      <c r="I782" s="236">
        <v>379.83</v>
      </c>
      <c r="J782" s="237">
        <v>0</v>
      </c>
      <c r="K782" s="238">
        <v>660</v>
      </c>
      <c r="L782" s="239">
        <f t="shared" si="23"/>
        <v>99</v>
      </c>
      <c r="M782" s="240">
        <f t="shared" si="24"/>
        <v>759</v>
      </c>
    </row>
    <row r="783" spans="1:13" ht="15" x14ac:dyDescent="0.35">
      <c r="A783" s="230"/>
      <c r="B783" s="201"/>
      <c r="C783" s="231"/>
      <c r="D783" s="232"/>
      <c r="E783" s="250"/>
      <c r="F783" s="234"/>
      <c r="G783" s="234" t="s">
        <v>23</v>
      </c>
      <c r="H783" s="235" t="s">
        <v>23</v>
      </c>
      <c r="I783" s="236" t="s">
        <v>23</v>
      </c>
      <c r="J783" s="237"/>
      <c r="K783" s="238" t="s">
        <v>23</v>
      </c>
      <c r="L783" s="239" t="str">
        <f t="shared" si="23"/>
        <v/>
      </c>
      <c r="M783" s="240" t="str">
        <f t="shared" si="24"/>
        <v/>
      </c>
    </row>
    <row r="784" spans="1:13" ht="15" x14ac:dyDescent="0.35">
      <c r="A784" s="323" t="s">
        <v>750</v>
      </c>
      <c r="B784" s="201" t="s">
        <v>23</v>
      </c>
      <c r="C784" s="231" t="s">
        <v>23</v>
      </c>
      <c r="D784" s="232" t="s">
        <v>23</v>
      </c>
      <c r="E784" s="250" t="s">
        <v>23</v>
      </c>
      <c r="F784" s="234"/>
      <c r="G784" s="234" t="s">
        <v>23</v>
      </c>
      <c r="H784" s="235" t="s">
        <v>23</v>
      </c>
      <c r="I784" s="236" t="s">
        <v>23</v>
      </c>
      <c r="J784" s="237" t="s">
        <v>23</v>
      </c>
      <c r="K784" s="238" t="s">
        <v>23</v>
      </c>
      <c r="L784" s="239" t="str">
        <f t="shared" si="23"/>
        <v/>
      </c>
      <c r="M784" s="240" t="str">
        <f t="shared" si="24"/>
        <v/>
      </c>
    </row>
    <row r="785" spans="1:13" ht="15" x14ac:dyDescent="0.35">
      <c r="A785" s="265" t="s">
        <v>751</v>
      </c>
      <c r="B785" s="266" t="s">
        <v>661</v>
      </c>
      <c r="C785" s="267">
        <v>2021</v>
      </c>
      <c r="D785" s="268" t="s">
        <v>401</v>
      </c>
      <c r="E785" s="233"/>
      <c r="F785" s="269"/>
      <c r="G785" s="251" t="s">
        <v>1252</v>
      </c>
      <c r="H785" s="252" t="s">
        <v>1253</v>
      </c>
      <c r="I785" s="236" t="s">
        <v>23</v>
      </c>
      <c r="J785" s="237"/>
      <c r="K785" s="238">
        <v>719.13043478260875</v>
      </c>
      <c r="L785" s="239">
        <f t="shared" si="23"/>
        <v>107.86956521739131</v>
      </c>
      <c r="M785" s="240">
        <f t="shared" si="24"/>
        <v>827</v>
      </c>
    </row>
    <row r="786" spans="1:13" ht="15" x14ac:dyDescent="0.35">
      <c r="A786" s="265" t="s">
        <v>752</v>
      </c>
      <c r="B786" s="266" t="s">
        <v>661</v>
      </c>
      <c r="C786" s="267">
        <v>2021</v>
      </c>
      <c r="D786" s="268" t="s">
        <v>401</v>
      </c>
      <c r="E786" s="233"/>
      <c r="F786" s="269"/>
      <c r="G786" s="251" t="s">
        <v>747</v>
      </c>
      <c r="H786" s="252" t="s">
        <v>1253</v>
      </c>
      <c r="I786" s="236" t="s">
        <v>23</v>
      </c>
      <c r="J786" s="237"/>
      <c r="K786" s="238">
        <v>817.39130434782612</v>
      </c>
      <c r="L786" s="239">
        <f t="shared" si="23"/>
        <v>122.60869565217391</v>
      </c>
      <c r="M786" s="240">
        <f t="shared" si="24"/>
        <v>940</v>
      </c>
    </row>
    <row r="787" spans="1:13" ht="15" x14ac:dyDescent="0.35">
      <c r="A787" s="265" t="s">
        <v>753</v>
      </c>
      <c r="B787" s="266" t="s">
        <v>661</v>
      </c>
      <c r="C787" s="267">
        <v>2018</v>
      </c>
      <c r="D787" s="268" t="s">
        <v>401</v>
      </c>
      <c r="E787" s="233"/>
      <c r="F787" s="269"/>
      <c r="G787" s="251" t="s">
        <v>747</v>
      </c>
      <c r="H787" s="252" t="s">
        <v>1253</v>
      </c>
      <c r="I787" s="236" t="s">
        <v>23</v>
      </c>
      <c r="J787" s="237"/>
      <c r="K787" s="238">
        <v>861.73913043478262</v>
      </c>
      <c r="L787" s="239">
        <f t="shared" si="23"/>
        <v>129.26086956521738</v>
      </c>
      <c r="M787" s="240">
        <f t="shared" si="24"/>
        <v>991</v>
      </c>
    </row>
    <row r="788" spans="1:13" ht="15" x14ac:dyDescent="0.35">
      <c r="A788" s="257" t="s">
        <v>753</v>
      </c>
      <c r="B788" s="201" t="s">
        <v>661</v>
      </c>
      <c r="C788" s="231">
        <v>2019</v>
      </c>
      <c r="D788" s="232" t="s">
        <v>401</v>
      </c>
      <c r="E788" s="250"/>
      <c r="F788" s="234"/>
      <c r="G788" s="251" t="s">
        <v>747</v>
      </c>
      <c r="H788" s="252" t="s">
        <v>1253</v>
      </c>
      <c r="I788" s="236" t="s">
        <v>23</v>
      </c>
      <c r="J788" s="237"/>
      <c r="K788" s="238">
        <v>974.78260869565224</v>
      </c>
      <c r="L788" s="239">
        <f>IF(K788="","",K788*0.15)</f>
        <v>146.21739130434784</v>
      </c>
      <c r="M788" s="238">
        <f>IF(K788="","",ROUND(L788+K788,0))</f>
        <v>1121</v>
      </c>
    </row>
    <row r="789" spans="1:13" ht="15" x14ac:dyDescent="0.35">
      <c r="A789" s="265" t="s">
        <v>754</v>
      </c>
      <c r="B789" s="266" t="s">
        <v>661</v>
      </c>
      <c r="C789" s="267">
        <v>2019</v>
      </c>
      <c r="D789" s="268" t="s">
        <v>401</v>
      </c>
      <c r="E789" s="233"/>
      <c r="F789" s="269"/>
      <c r="G789" s="251" t="s">
        <v>747</v>
      </c>
      <c r="H789" s="252" t="s">
        <v>1253</v>
      </c>
      <c r="I789" s="236" t="s">
        <v>23</v>
      </c>
      <c r="J789" s="237"/>
      <c r="K789" s="238">
        <v>1500.8695652173915</v>
      </c>
      <c r="L789" s="239">
        <f t="shared" si="23"/>
        <v>225.13043478260872</v>
      </c>
      <c r="M789" s="240">
        <f t="shared" si="24"/>
        <v>1726</v>
      </c>
    </row>
    <row r="790" spans="1:13" ht="15" x14ac:dyDescent="0.35">
      <c r="A790" s="230"/>
      <c r="B790" s="201"/>
      <c r="C790" s="231"/>
      <c r="D790" s="268"/>
      <c r="E790" s="250"/>
      <c r="F790" s="234"/>
      <c r="G790" s="234" t="s">
        <v>23</v>
      </c>
      <c r="H790" s="235" t="s">
        <v>23</v>
      </c>
      <c r="I790" s="236" t="s">
        <v>23</v>
      </c>
      <c r="J790" s="237"/>
      <c r="K790" s="238" t="s">
        <v>23</v>
      </c>
      <c r="L790" s="239" t="str">
        <f t="shared" si="23"/>
        <v/>
      </c>
      <c r="M790" s="240" t="str">
        <f t="shared" si="24"/>
        <v/>
      </c>
    </row>
    <row r="791" spans="1:13" ht="15" x14ac:dyDescent="0.35">
      <c r="A791" s="221" t="s">
        <v>755</v>
      </c>
      <c r="B791" s="201" t="s">
        <v>23</v>
      </c>
      <c r="C791" s="231" t="s">
        <v>23</v>
      </c>
      <c r="D791" s="232" t="s">
        <v>23</v>
      </c>
      <c r="E791" s="250" t="s">
        <v>23</v>
      </c>
      <c r="F791" s="234"/>
      <c r="G791" s="234" t="s">
        <v>23</v>
      </c>
      <c r="H791" s="235" t="s">
        <v>23</v>
      </c>
      <c r="I791" s="236" t="s">
        <v>23</v>
      </c>
      <c r="J791" s="237" t="s">
        <v>23</v>
      </c>
      <c r="K791" s="238" t="s">
        <v>23</v>
      </c>
      <c r="L791" s="239" t="str">
        <f t="shared" si="23"/>
        <v/>
      </c>
      <c r="M791" s="240" t="str">
        <f t="shared" si="24"/>
        <v/>
      </c>
    </row>
    <row r="792" spans="1:13" ht="15" x14ac:dyDescent="0.35">
      <c r="A792" s="221" t="s">
        <v>756</v>
      </c>
      <c r="B792" s="201" t="s">
        <v>23</v>
      </c>
      <c r="C792" s="231" t="s">
        <v>23</v>
      </c>
      <c r="D792" s="232" t="s">
        <v>23</v>
      </c>
      <c r="E792" s="250" t="s">
        <v>23</v>
      </c>
      <c r="F792" s="234"/>
      <c r="G792" s="234" t="s">
        <v>23</v>
      </c>
      <c r="H792" s="235" t="s">
        <v>23</v>
      </c>
      <c r="I792" s="236" t="s">
        <v>23</v>
      </c>
      <c r="J792" s="237" t="s">
        <v>23</v>
      </c>
      <c r="K792" s="238" t="s">
        <v>23</v>
      </c>
      <c r="L792" s="239" t="str">
        <f t="shared" si="23"/>
        <v/>
      </c>
      <c r="M792" s="240" t="str">
        <f t="shared" si="24"/>
        <v/>
      </c>
    </row>
    <row r="793" spans="1:13" ht="15" x14ac:dyDescent="0.35">
      <c r="A793" s="283" t="s">
        <v>757</v>
      </c>
      <c r="B793" s="201" t="s">
        <v>23</v>
      </c>
      <c r="C793" s="231" t="s">
        <v>23</v>
      </c>
      <c r="D793" s="232" t="s">
        <v>23</v>
      </c>
      <c r="E793" s="250" t="s">
        <v>23</v>
      </c>
      <c r="F793" s="234"/>
      <c r="G793" s="234" t="s">
        <v>23</v>
      </c>
      <c r="H793" s="235" t="s">
        <v>23</v>
      </c>
      <c r="I793" s="236" t="s">
        <v>23</v>
      </c>
      <c r="J793" s="237" t="s">
        <v>23</v>
      </c>
      <c r="K793" s="238" t="s">
        <v>23</v>
      </c>
      <c r="L793" s="239" t="str">
        <f t="shared" si="23"/>
        <v/>
      </c>
      <c r="M793" s="240" t="str">
        <f t="shared" si="24"/>
        <v/>
      </c>
    </row>
    <row r="794" spans="1:13" ht="15" x14ac:dyDescent="0.35">
      <c r="A794" s="249" t="s">
        <v>758</v>
      </c>
      <c r="B794" s="201" t="s">
        <v>233</v>
      </c>
      <c r="C794" s="231">
        <v>2022</v>
      </c>
      <c r="D794" s="232">
        <v>750</v>
      </c>
      <c r="E794" s="250">
        <v>6</v>
      </c>
      <c r="F794" s="234">
        <v>0.13</v>
      </c>
      <c r="G794" s="234" t="s">
        <v>1254</v>
      </c>
      <c r="H794" s="235" t="s">
        <v>759</v>
      </c>
      <c r="I794" s="236" t="s">
        <v>23</v>
      </c>
      <c r="J794" s="237"/>
      <c r="K794" s="238">
        <v>920</v>
      </c>
      <c r="L794" s="239">
        <f>IF(K794="","",K794*0.15)</f>
        <v>138</v>
      </c>
      <c r="M794" s="238">
        <f>IF(K794="","",ROUND(L794+K794,0))</f>
        <v>1058</v>
      </c>
    </row>
    <row r="795" spans="1:13" ht="15" x14ac:dyDescent="0.35">
      <c r="A795" s="249" t="s">
        <v>760</v>
      </c>
      <c r="B795" s="201" t="s">
        <v>233</v>
      </c>
      <c r="C795" s="231">
        <v>2022</v>
      </c>
      <c r="D795" s="232">
        <v>750</v>
      </c>
      <c r="E795" s="250">
        <v>6</v>
      </c>
      <c r="F795" s="234">
        <v>0.13</v>
      </c>
      <c r="G795" s="234" t="s">
        <v>784</v>
      </c>
      <c r="H795" s="235" t="s">
        <v>759</v>
      </c>
      <c r="I795" s="236" t="s">
        <v>23</v>
      </c>
      <c r="J795" s="237"/>
      <c r="K795" s="238">
        <v>713.04</v>
      </c>
      <c r="L795" s="239">
        <f>IF(K795="","",K795*0.15)</f>
        <v>106.95599999999999</v>
      </c>
      <c r="M795" s="238">
        <f>IF(K795="","",ROUND(L795+K795,0))</f>
        <v>820</v>
      </c>
    </row>
    <row r="796" spans="1:13" ht="15" x14ac:dyDescent="0.35">
      <c r="A796" s="249" t="s">
        <v>758</v>
      </c>
      <c r="B796" s="201" t="s">
        <v>233</v>
      </c>
      <c r="C796" s="231">
        <v>2022</v>
      </c>
      <c r="D796" s="232">
        <v>750</v>
      </c>
      <c r="E796" s="250">
        <v>6</v>
      </c>
      <c r="F796" s="234">
        <v>0.13</v>
      </c>
      <c r="G796" s="234" t="s">
        <v>784</v>
      </c>
      <c r="H796" s="235" t="s">
        <v>759</v>
      </c>
      <c r="I796" s="236" t="s">
        <v>23</v>
      </c>
      <c r="J796" s="237"/>
      <c r="K796" s="238">
        <v>932.17</v>
      </c>
      <c r="L796" s="239">
        <f t="shared" si="23"/>
        <v>139.82549999999998</v>
      </c>
      <c r="M796" s="238">
        <f t="shared" si="24"/>
        <v>1072</v>
      </c>
    </row>
    <row r="797" spans="1:13" ht="15" x14ac:dyDescent="0.35">
      <c r="A797" s="249" t="s">
        <v>760</v>
      </c>
      <c r="B797" s="201" t="s">
        <v>233</v>
      </c>
      <c r="C797" s="231">
        <v>2020</v>
      </c>
      <c r="D797" s="232">
        <v>750</v>
      </c>
      <c r="E797" s="250">
        <v>6</v>
      </c>
      <c r="F797" s="234">
        <v>0.13</v>
      </c>
      <c r="G797" s="234" t="s">
        <v>784</v>
      </c>
      <c r="H797" s="235" t="s">
        <v>761</v>
      </c>
      <c r="I797" s="236" t="s">
        <v>23</v>
      </c>
      <c r="J797" s="237"/>
      <c r="K797" s="238">
        <v>767.83</v>
      </c>
      <c r="L797" s="239">
        <f t="shared" si="23"/>
        <v>115.17449999999999</v>
      </c>
      <c r="M797" s="238">
        <f t="shared" si="24"/>
        <v>883</v>
      </c>
    </row>
    <row r="798" spans="1:13" ht="15" x14ac:dyDescent="0.35">
      <c r="A798" s="283" t="s">
        <v>762</v>
      </c>
      <c r="B798" s="201" t="s">
        <v>23</v>
      </c>
      <c r="C798" s="231" t="s">
        <v>23</v>
      </c>
      <c r="D798" s="232" t="s">
        <v>23</v>
      </c>
      <c r="E798" s="250" t="s">
        <v>23</v>
      </c>
      <c r="F798" s="234"/>
      <c r="G798" s="234"/>
      <c r="H798" s="235" t="s">
        <v>23</v>
      </c>
      <c r="I798" s="236" t="s">
        <v>23</v>
      </c>
      <c r="J798" s="237" t="s">
        <v>23</v>
      </c>
      <c r="K798" s="238" t="s">
        <v>23</v>
      </c>
      <c r="L798" s="239" t="str">
        <f t="shared" si="23"/>
        <v/>
      </c>
      <c r="M798" s="240" t="str">
        <f t="shared" si="24"/>
        <v/>
      </c>
    </row>
    <row r="799" spans="1:13" ht="15" x14ac:dyDescent="0.35">
      <c r="A799" s="249" t="s">
        <v>763</v>
      </c>
      <c r="B799" s="201" t="s">
        <v>233</v>
      </c>
      <c r="C799" s="231">
        <v>2022</v>
      </c>
      <c r="D799" s="232">
        <v>750</v>
      </c>
      <c r="E799" s="250">
        <v>6</v>
      </c>
      <c r="F799" s="234">
        <v>0.13</v>
      </c>
      <c r="G799" s="234" t="s">
        <v>784</v>
      </c>
      <c r="H799" s="235" t="s">
        <v>761</v>
      </c>
      <c r="I799" s="236" t="s">
        <v>23</v>
      </c>
      <c r="J799" s="237"/>
      <c r="K799" s="238">
        <v>916.52173913043487</v>
      </c>
      <c r="L799" s="239">
        <f>IF(K799="","",K799*0.15)</f>
        <v>137.47826086956522</v>
      </c>
      <c r="M799" s="238">
        <f>IF(K799="","",ROUND(L799+K799,0))</f>
        <v>1054</v>
      </c>
    </row>
    <row r="800" spans="1:13" ht="15" x14ac:dyDescent="0.35">
      <c r="A800" s="249" t="s">
        <v>764</v>
      </c>
      <c r="B800" s="201" t="s">
        <v>765</v>
      </c>
      <c r="C800" s="231">
        <v>2022</v>
      </c>
      <c r="D800" s="232">
        <v>500</v>
      </c>
      <c r="E800" s="250">
        <v>6</v>
      </c>
      <c r="F800" s="234"/>
      <c r="G800" s="234" t="s">
        <v>784</v>
      </c>
      <c r="H800" s="235" t="s">
        <v>766</v>
      </c>
      <c r="I800" s="236" t="s">
        <v>23</v>
      </c>
      <c r="J800" s="237">
        <v>0</v>
      </c>
      <c r="K800" s="238">
        <v>758.26086956521749</v>
      </c>
      <c r="L800" s="239">
        <f t="shared" si="23"/>
        <v>113.73913043478262</v>
      </c>
      <c r="M800" s="240">
        <f t="shared" si="24"/>
        <v>872</v>
      </c>
    </row>
    <row r="801" spans="1:13" ht="15" x14ac:dyDescent="0.35">
      <c r="A801" s="249" t="s">
        <v>764</v>
      </c>
      <c r="B801" s="201" t="s">
        <v>765</v>
      </c>
      <c r="C801" s="231">
        <v>2022</v>
      </c>
      <c r="D801" s="232" t="s">
        <v>401</v>
      </c>
      <c r="E801" s="250">
        <v>6</v>
      </c>
      <c r="F801" s="234"/>
      <c r="G801" s="234" t="s">
        <v>784</v>
      </c>
      <c r="H801" s="235" t="s">
        <v>766</v>
      </c>
      <c r="I801" s="236" t="s">
        <v>23</v>
      </c>
      <c r="J801" s="237">
        <v>0</v>
      </c>
      <c r="K801" s="238">
        <v>1165.22</v>
      </c>
      <c r="L801" s="239">
        <f>IF(K801="","",K801*0.15)</f>
        <v>174.78299999999999</v>
      </c>
      <c r="M801" s="238">
        <f>IF(K801="","",ROUND(L801+K801,0))</f>
        <v>1340</v>
      </c>
    </row>
    <row r="802" spans="1:13" ht="15" x14ac:dyDescent="0.35">
      <c r="A802" s="280" t="s">
        <v>764</v>
      </c>
      <c r="B802" s="266" t="s">
        <v>765</v>
      </c>
      <c r="C802" s="267">
        <v>2021</v>
      </c>
      <c r="D802" s="268">
        <v>750</v>
      </c>
      <c r="E802" s="233">
        <v>6</v>
      </c>
      <c r="F802" s="269"/>
      <c r="G802" s="234" t="s">
        <v>784</v>
      </c>
      <c r="H802" s="270" t="s">
        <v>766</v>
      </c>
      <c r="I802" s="236">
        <v>723.41</v>
      </c>
      <c r="J802" s="272">
        <v>0</v>
      </c>
      <c r="K802" s="238">
        <v>1078.2608695652175</v>
      </c>
      <c r="L802" s="273">
        <f>IF(K802="","",K802*0.15)</f>
        <v>161.73913043478262</v>
      </c>
      <c r="M802" s="240">
        <f>IF(K802="","",ROUND(L802+K802,0))</f>
        <v>1240</v>
      </c>
    </row>
    <row r="803" spans="1:13" ht="15" x14ac:dyDescent="0.35">
      <c r="A803" s="241" t="s">
        <v>764</v>
      </c>
      <c r="B803" s="201" t="s">
        <v>765</v>
      </c>
      <c r="C803" s="231">
        <v>2019</v>
      </c>
      <c r="D803" s="232">
        <v>500</v>
      </c>
      <c r="E803" s="250">
        <v>6</v>
      </c>
      <c r="F803" s="234"/>
      <c r="G803" s="234" t="s">
        <v>784</v>
      </c>
      <c r="H803" s="235" t="s">
        <v>766</v>
      </c>
      <c r="I803" s="236">
        <v>505.31</v>
      </c>
      <c r="J803" s="237">
        <v>0</v>
      </c>
      <c r="K803" s="238">
        <v>723.48</v>
      </c>
      <c r="L803" s="239">
        <f>IF(K803="","",K803*0.15)</f>
        <v>108.52200000000001</v>
      </c>
      <c r="M803" s="238">
        <f>IF(K803="","",ROUND(L803+K803,0))</f>
        <v>832</v>
      </c>
    </row>
    <row r="804" spans="1:13" ht="15" x14ac:dyDescent="0.35">
      <c r="A804" s="230"/>
      <c r="B804" s="201" t="s">
        <v>23</v>
      </c>
      <c r="C804" s="231" t="s">
        <v>23</v>
      </c>
      <c r="D804" s="232" t="s">
        <v>23</v>
      </c>
      <c r="E804" s="250" t="s">
        <v>23</v>
      </c>
      <c r="F804" s="234"/>
      <c r="G804" s="234"/>
      <c r="H804" s="235" t="s">
        <v>23</v>
      </c>
      <c r="I804" s="236" t="s">
        <v>23</v>
      </c>
      <c r="J804" s="237" t="s">
        <v>23</v>
      </c>
      <c r="K804" s="238" t="s">
        <v>23</v>
      </c>
      <c r="L804" s="239" t="str">
        <f t="shared" si="23"/>
        <v/>
      </c>
      <c r="M804" s="240" t="str">
        <f t="shared" si="24"/>
        <v/>
      </c>
    </row>
    <row r="805" spans="1:13" ht="15" x14ac:dyDescent="0.35">
      <c r="A805" s="283" t="s">
        <v>767</v>
      </c>
      <c r="B805" s="201"/>
      <c r="C805" s="231"/>
      <c r="D805" s="232"/>
      <c r="E805" s="250"/>
      <c r="F805" s="234"/>
      <c r="G805" s="234"/>
      <c r="H805" s="235"/>
      <c r="I805" s="236" t="s">
        <v>23</v>
      </c>
      <c r="J805" s="237"/>
      <c r="K805" s="238" t="s">
        <v>23</v>
      </c>
      <c r="L805" s="239" t="str">
        <f t="shared" si="23"/>
        <v/>
      </c>
      <c r="M805" s="240" t="str">
        <f t="shared" si="24"/>
        <v/>
      </c>
    </row>
    <row r="806" spans="1:13" ht="15" x14ac:dyDescent="0.35">
      <c r="A806" s="318" t="s">
        <v>768</v>
      </c>
      <c r="B806" s="266" t="s">
        <v>233</v>
      </c>
      <c r="C806" s="267">
        <v>2021</v>
      </c>
      <c r="D806" s="268">
        <v>750</v>
      </c>
      <c r="E806" s="233">
        <v>6</v>
      </c>
      <c r="F806" s="269"/>
      <c r="G806" s="234" t="s">
        <v>784</v>
      </c>
      <c r="H806" s="252" t="s">
        <v>769</v>
      </c>
      <c r="I806" s="236" t="s">
        <v>23</v>
      </c>
      <c r="J806" s="237">
        <v>0</v>
      </c>
      <c r="K806" s="238">
        <v>1189.5652173913045</v>
      </c>
      <c r="L806" s="239">
        <f t="shared" si="23"/>
        <v>178.43478260869566</v>
      </c>
      <c r="M806" s="240">
        <f t="shared" si="24"/>
        <v>1368</v>
      </c>
    </row>
    <row r="807" spans="1:13" ht="15" x14ac:dyDescent="0.35">
      <c r="A807" s="249" t="s">
        <v>768</v>
      </c>
      <c r="B807" s="201" t="s">
        <v>233</v>
      </c>
      <c r="C807" s="231">
        <v>2022</v>
      </c>
      <c r="D807" s="232">
        <v>750</v>
      </c>
      <c r="E807" s="250">
        <v>6</v>
      </c>
      <c r="F807" s="234"/>
      <c r="G807" s="234" t="s">
        <v>784</v>
      </c>
      <c r="H807" s="235" t="s">
        <v>769</v>
      </c>
      <c r="I807" s="236" t="s">
        <v>23</v>
      </c>
      <c r="J807" s="237">
        <v>0</v>
      </c>
      <c r="K807" s="238">
        <v>1189.5652173913045</v>
      </c>
      <c r="L807" s="239">
        <f>IF(K807="","",K807*0.15)</f>
        <v>178.43478260869566</v>
      </c>
      <c r="M807" s="238">
        <f>IF(K807="","",ROUND(L807+K807,0))</f>
        <v>1368</v>
      </c>
    </row>
    <row r="808" spans="1:13" ht="15" x14ac:dyDescent="0.35">
      <c r="A808" s="249" t="s">
        <v>768</v>
      </c>
      <c r="B808" s="201" t="s">
        <v>233</v>
      </c>
      <c r="C808" s="231">
        <v>2022</v>
      </c>
      <c r="D808" s="232">
        <v>1500</v>
      </c>
      <c r="E808" s="250">
        <v>6</v>
      </c>
      <c r="F808" s="234"/>
      <c r="G808" s="234" t="s">
        <v>784</v>
      </c>
      <c r="H808" s="235" t="s">
        <v>769</v>
      </c>
      <c r="I808" s="236" t="s">
        <v>23</v>
      </c>
      <c r="J808" s="237">
        <v>0</v>
      </c>
      <c r="K808" s="238">
        <v>3130.434782608696</v>
      </c>
      <c r="L808" s="239">
        <f t="shared" si="23"/>
        <v>469.56521739130437</v>
      </c>
      <c r="M808" s="238">
        <f t="shared" si="24"/>
        <v>3600</v>
      </c>
    </row>
    <row r="809" spans="1:13" ht="15" x14ac:dyDescent="0.35">
      <c r="A809" s="283" t="s">
        <v>770</v>
      </c>
      <c r="B809" s="201" t="s">
        <v>23</v>
      </c>
      <c r="C809" s="231" t="s">
        <v>23</v>
      </c>
      <c r="D809" s="232" t="s">
        <v>23</v>
      </c>
      <c r="E809" s="250" t="s">
        <v>23</v>
      </c>
      <c r="F809" s="234"/>
      <c r="G809" s="234"/>
      <c r="H809" s="235" t="s">
        <v>23</v>
      </c>
      <c r="I809" s="236" t="s">
        <v>23</v>
      </c>
      <c r="J809" s="237" t="s">
        <v>23</v>
      </c>
      <c r="K809" s="238" t="s">
        <v>23</v>
      </c>
      <c r="L809" s="239" t="str">
        <f t="shared" si="23"/>
        <v/>
      </c>
      <c r="M809" s="240" t="str">
        <f t="shared" si="24"/>
        <v/>
      </c>
    </row>
    <row r="810" spans="1:13" ht="15" x14ac:dyDescent="0.35">
      <c r="A810" s="241" t="s">
        <v>771</v>
      </c>
      <c r="B810" s="201" t="s">
        <v>765</v>
      </c>
      <c r="C810" s="231">
        <v>2021</v>
      </c>
      <c r="D810" s="232">
        <v>750</v>
      </c>
      <c r="E810" s="250">
        <v>6</v>
      </c>
      <c r="F810" s="234">
        <v>0.13500000000000001</v>
      </c>
      <c r="G810" s="234" t="s">
        <v>784</v>
      </c>
      <c r="H810" s="252" t="s">
        <v>772</v>
      </c>
      <c r="I810" s="236" t="s">
        <v>23</v>
      </c>
      <c r="J810" s="237"/>
      <c r="K810" s="238">
        <v>799.13043478260875</v>
      </c>
      <c r="L810" s="239">
        <f t="shared" si="23"/>
        <v>119.86956521739131</v>
      </c>
      <c r="M810" s="240">
        <f t="shared" si="24"/>
        <v>919</v>
      </c>
    </row>
    <row r="811" spans="1:13" ht="15" x14ac:dyDescent="0.35">
      <c r="A811" s="230"/>
      <c r="B811" s="201" t="s">
        <v>23</v>
      </c>
      <c r="C811" s="231" t="s">
        <v>23</v>
      </c>
      <c r="D811" s="232" t="s">
        <v>23</v>
      </c>
      <c r="E811" s="250" t="s">
        <v>23</v>
      </c>
      <c r="F811" s="234"/>
      <c r="G811" s="234"/>
      <c r="H811" s="235" t="s">
        <v>23</v>
      </c>
      <c r="I811" s="236" t="s">
        <v>23</v>
      </c>
      <c r="J811" s="237" t="s">
        <v>23</v>
      </c>
      <c r="K811" s="238" t="s">
        <v>23</v>
      </c>
      <c r="L811" s="239" t="str">
        <f t="shared" si="23"/>
        <v/>
      </c>
      <c r="M811" s="240" t="str">
        <f t="shared" si="24"/>
        <v/>
      </c>
    </row>
    <row r="812" spans="1:13" ht="15" x14ac:dyDescent="0.35">
      <c r="A812" s="283" t="s">
        <v>773</v>
      </c>
      <c r="B812" s="201" t="s">
        <v>23</v>
      </c>
      <c r="C812" s="231" t="s">
        <v>23</v>
      </c>
      <c r="D812" s="232" t="s">
        <v>23</v>
      </c>
      <c r="E812" s="250" t="s">
        <v>23</v>
      </c>
      <c r="F812" s="234"/>
      <c r="G812" s="234"/>
      <c r="H812" s="235" t="s">
        <v>23</v>
      </c>
      <c r="I812" s="236" t="s">
        <v>23</v>
      </c>
      <c r="J812" s="237" t="s">
        <v>23</v>
      </c>
      <c r="K812" s="238" t="s">
        <v>23</v>
      </c>
      <c r="L812" s="239" t="str">
        <f t="shared" si="23"/>
        <v/>
      </c>
      <c r="M812" s="240" t="str">
        <f t="shared" si="24"/>
        <v/>
      </c>
    </row>
    <row r="813" spans="1:13" ht="15" x14ac:dyDescent="0.35">
      <c r="A813" s="241" t="s">
        <v>774</v>
      </c>
      <c r="B813" s="201" t="s">
        <v>765</v>
      </c>
      <c r="C813" s="231">
        <v>2021</v>
      </c>
      <c r="D813" s="232">
        <v>750</v>
      </c>
      <c r="E813" s="250">
        <v>6</v>
      </c>
      <c r="F813" s="234">
        <v>0.13</v>
      </c>
      <c r="G813" s="234" t="s">
        <v>784</v>
      </c>
      <c r="H813" s="252" t="s">
        <v>775</v>
      </c>
      <c r="I813" s="236" t="s">
        <v>23</v>
      </c>
      <c r="J813" s="237"/>
      <c r="K813" s="238">
        <v>925.21739130434787</v>
      </c>
      <c r="L813" s="239">
        <f t="shared" si="23"/>
        <v>138.78260869565219</v>
      </c>
      <c r="M813" s="240">
        <f t="shared" si="24"/>
        <v>1064</v>
      </c>
    </row>
    <row r="814" spans="1:13" ht="15" x14ac:dyDescent="0.35">
      <c r="A814" s="241" t="s">
        <v>776</v>
      </c>
      <c r="B814" s="201" t="s">
        <v>765</v>
      </c>
      <c r="C814" s="231">
        <v>2021</v>
      </c>
      <c r="D814" s="232">
        <v>750</v>
      </c>
      <c r="E814" s="250">
        <v>6</v>
      </c>
      <c r="F814" s="234"/>
      <c r="G814" s="234" t="s">
        <v>784</v>
      </c>
      <c r="H814" s="252" t="s">
        <v>775</v>
      </c>
      <c r="I814" s="236" t="s">
        <v>23</v>
      </c>
      <c r="J814" s="237"/>
      <c r="K814" s="238">
        <v>1225.217391304348</v>
      </c>
      <c r="L814" s="239">
        <f t="shared" si="23"/>
        <v>183.78260869565219</v>
      </c>
      <c r="M814" s="240">
        <f t="shared" si="24"/>
        <v>1409</v>
      </c>
    </row>
    <row r="815" spans="1:13" ht="15" x14ac:dyDescent="0.35">
      <c r="A815" s="322" t="s">
        <v>778</v>
      </c>
      <c r="B815" s="201" t="s">
        <v>765</v>
      </c>
      <c r="C815" s="231" t="s">
        <v>779</v>
      </c>
      <c r="D815" s="232">
        <v>750</v>
      </c>
      <c r="E815" s="250">
        <v>6</v>
      </c>
      <c r="F815" s="234"/>
      <c r="G815" s="234" t="s">
        <v>784</v>
      </c>
      <c r="H815" s="235" t="s">
        <v>775</v>
      </c>
      <c r="I815" s="236">
        <v>450</v>
      </c>
      <c r="J815" s="237">
        <v>0</v>
      </c>
      <c r="K815" s="238">
        <v>1040</v>
      </c>
      <c r="L815" s="239">
        <f t="shared" si="23"/>
        <v>156</v>
      </c>
      <c r="M815" s="240">
        <f t="shared" si="24"/>
        <v>1196</v>
      </c>
    </row>
    <row r="816" spans="1:13" ht="15" x14ac:dyDescent="0.35">
      <c r="A816" s="230"/>
      <c r="B816" s="201" t="s">
        <v>23</v>
      </c>
      <c r="C816" s="231" t="s">
        <v>23</v>
      </c>
      <c r="D816" s="232" t="s">
        <v>23</v>
      </c>
      <c r="E816" s="250" t="s">
        <v>23</v>
      </c>
      <c r="F816" s="234"/>
      <c r="G816" s="234"/>
      <c r="H816" s="235" t="s">
        <v>23</v>
      </c>
      <c r="I816" s="236" t="s">
        <v>23</v>
      </c>
      <c r="J816" s="237" t="s">
        <v>23</v>
      </c>
      <c r="K816" s="238" t="s">
        <v>23</v>
      </c>
      <c r="L816" s="239" t="str">
        <f t="shared" si="23"/>
        <v/>
      </c>
      <c r="M816" s="240" t="str">
        <f t="shared" si="24"/>
        <v/>
      </c>
    </row>
    <row r="817" spans="1:13" ht="15" x14ac:dyDescent="0.35">
      <c r="A817" s="283" t="s">
        <v>780</v>
      </c>
      <c r="B817" s="201" t="s">
        <v>23</v>
      </c>
      <c r="C817" s="231" t="s">
        <v>23</v>
      </c>
      <c r="D817" s="232" t="s">
        <v>23</v>
      </c>
      <c r="E817" s="250" t="s">
        <v>23</v>
      </c>
      <c r="F817" s="234"/>
      <c r="G817" s="234"/>
      <c r="H817" s="235" t="s">
        <v>23</v>
      </c>
      <c r="I817" s="236" t="s">
        <v>23</v>
      </c>
      <c r="J817" s="237" t="s">
        <v>23</v>
      </c>
      <c r="K817" s="238" t="s">
        <v>23</v>
      </c>
      <c r="L817" s="239" t="str">
        <f t="shared" si="23"/>
        <v/>
      </c>
      <c r="M817" s="240" t="str">
        <f t="shared" si="24"/>
        <v/>
      </c>
    </row>
    <row r="818" spans="1:13" ht="15" x14ac:dyDescent="0.35">
      <c r="A818" s="241" t="s">
        <v>781</v>
      </c>
      <c r="B818" s="201" t="s">
        <v>765</v>
      </c>
      <c r="C818" s="231">
        <v>2021</v>
      </c>
      <c r="D818" s="232">
        <v>750</v>
      </c>
      <c r="E818" s="250">
        <v>6</v>
      </c>
      <c r="F818" s="234">
        <v>0.13</v>
      </c>
      <c r="G818" s="234" t="s">
        <v>784</v>
      </c>
      <c r="H818" s="252" t="s">
        <v>775</v>
      </c>
      <c r="I818" s="236" t="s">
        <v>23</v>
      </c>
      <c r="J818" s="237"/>
      <c r="K818" s="238">
        <v>1419.1304347826087</v>
      </c>
      <c r="L818" s="239">
        <f t="shared" si="23"/>
        <v>212.86956521739131</v>
      </c>
      <c r="M818" s="240">
        <f t="shared" si="24"/>
        <v>1632</v>
      </c>
    </row>
    <row r="819" spans="1:13" ht="15" x14ac:dyDescent="0.35">
      <c r="A819" s="283"/>
      <c r="B819" s="201"/>
      <c r="C819" s="231"/>
      <c r="D819" s="232"/>
      <c r="E819" s="250"/>
      <c r="F819" s="234"/>
      <c r="G819" s="234"/>
      <c r="H819" s="235"/>
      <c r="I819" s="236" t="s">
        <v>23</v>
      </c>
      <c r="J819" s="237"/>
      <c r="K819" s="238" t="s">
        <v>23</v>
      </c>
      <c r="L819" s="239" t="str">
        <f t="shared" si="23"/>
        <v/>
      </c>
      <c r="M819" s="240" t="str">
        <f t="shared" si="24"/>
        <v/>
      </c>
    </row>
    <row r="820" spans="1:13" ht="15" x14ac:dyDescent="0.35">
      <c r="A820" s="283" t="s">
        <v>782</v>
      </c>
      <c r="B820" s="201"/>
      <c r="C820" s="231"/>
      <c r="D820" s="232"/>
      <c r="E820" s="250"/>
      <c r="F820" s="234"/>
      <c r="G820" s="234" t="s">
        <v>784</v>
      </c>
      <c r="H820" s="235"/>
      <c r="I820" s="236" t="s">
        <v>23</v>
      </c>
      <c r="J820" s="237"/>
      <c r="K820" s="238" t="s">
        <v>23</v>
      </c>
      <c r="L820" s="239" t="str">
        <f t="shared" si="23"/>
        <v/>
      </c>
      <c r="M820" s="240" t="str">
        <f t="shared" si="24"/>
        <v/>
      </c>
    </row>
    <row r="821" spans="1:13" ht="15" x14ac:dyDescent="0.35">
      <c r="A821" s="241" t="s">
        <v>783</v>
      </c>
      <c r="B821" s="201"/>
      <c r="C821" s="231">
        <v>2021</v>
      </c>
      <c r="D821" s="232">
        <v>750</v>
      </c>
      <c r="E821" s="250"/>
      <c r="F821" s="234">
        <v>0.14000000000000001</v>
      </c>
      <c r="G821" s="234" t="s">
        <v>784</v>
      </c>
      <c r="H821" s="235" t="s">
        <v>785</v>
      </c>
      <c r="I821" s="236">
        <v>832.2</v>
      </c>
      <c r="J821" s="237"/>
      <c r="K821" s="238">
        <v>1180</v>
      </c>
      <c r="L821" s="239">
        <f t="shared" si="23"/>
        <v>177</v>
      </c>
      <c r="M821" s="240">
        <f t="shared" si="24"/>
        <v>1357</v>
      </c>
    </row>
    <row r="822" spans="1:13" ht="15" x14ac:dyDescent="0.35">
      <c r="A822" s="241" t="s">
        <v>783</v>
      </c>
      <c r="B822" s="201"/>
      <c r="C822" s="231">
        <v>2021</v>
      </c>
      <c r="D822" s="232" t="s">
        <v>258</v>
      </c>
      <c r="E822" s="250"/>
      <c r="F822" s="234">
        <v>0.14000000000000001</v>
      </c>
      <c r="G822" s="234" t="s">
        <v>784</v>
      </c>
      <c r="H822" s="235" t="s">
        <v>785</v>
      </c>
      <c r="I822" s="236" t="s">
        <v>23</v>
      </c>
      <c r="J822" s="237"/>
      <c r="K822" s="238">
        <v>2366.0869565217395</v>
      </c>
      <c r="L822" s="239">
        <f t="shared" si="23"/>
        <v>354.91304347826093</v>
      </c>
      <c r="M822" s="240">
        <f t="shared" si="24"/>
        <v>2721</v>
      </c>
    </row>
    <row r="823" spans="1:13" ht="15" x14ac:dyDescent="0.35">
      <c r="A823" s="241" t="s">
        <v>786</v>
      </c>
      <c r="B823" s="201"/>
      <c r="C823" s="231">
        <v>2021</v>
      </c>
      <c r="D823" s="232">
        <v>750</v>
      </c>
      <c r="E823" s="250"/>
      <c r="F823" s="234">
        <v>0.13</v>
      </c>
      <c r="G823" s="234" t="s">
        <v>784</v>
      </c>
      <c r="H823" s="235" t="s">
        <v>785</v>
      </c>
      <c r="I823" s="236" t="s">
        <v>23</v>
      </c>
      <c r="J823" s="237"/>
      <c r="K823" s="238">
        <v>1769.5652173913045</v>
      </c>
      <c r="L823" s="239">
        <f t="shared" si="23"/>
        <v>265.43478260869568</v>
      </c>
      <c r="M823" s="240">
        <f t="shared" si="24"/>
        <v>2035</v>
      </c>
    </row>
    <row r="824" spans="1:13" ht="15" x14ac:dyDescent="0.35">
      <c r="A824" s="241" t="s">
        <v>787</v>
      </c>
      <c r="B824" s="201"/>
      <c r="C824" s="231">
        <v>2021</v>
      </c>
      <c r="D824" s="232" t="s">
        <v>258</v>
      </c>
      <c r="E824" s="250"/>
      <c r="F824" s="234">
        <v>0.14000000000000001</v>
      </c>
      <c r="G824" s="234" t="s">
        <v>784</v>
      </c>
      <c r="H824" s="235" t="s">
        <v>785</v>
      </c>
      <c r="I824" s="236">
        <v>4123.87</v>
      </c>
      <c r="J824" s="237"/>
      <c r="K824" s="238">
        <v>4853.913043478261</v>
      </c>
      <c r="L824" s="239">
        <f t="shared" si="23"/>
        <v>728.08695652173913</v>
      </c>
      <c r="M824" s="240">
        <f t="shared" si="24"/>
        <v>5582</v>
      </c>
    </row>
    <row r="825" spans="1:13" ht="15" x14ac:dyDescent="0.35">
      <c r="A825" s="221"/>
      <c r="B825" s="201"/>
      <c r="C825" s="231"/>
      <c r="D825" s="232"/>
      <c r="E825" s="250"/>
      <c r="F825" s="234"/>
      <c r="G825" s="234"/>
      <c r="H825" s="235"/>
      <c r="I825" s="236" t="s">
        <v>23</v>
      </c>
      <c r="J825" s="237"/>
      <c r="K825" s="238" t="s">
        <v>23</v>
      </c>
      <c r="L825" s="239" t="str">
        <f t="shared" si="23"/>
        <v/>
      </c>
      <c r="M825" s="240" t="str">
        <f t="shared" si="24"/>
        <v/>
      </c>
    </row>
    <row r="826" spans="1:13" ht="15" x14ac:dyDescent="0.35">
      <c r="A826" s="221" t="s">
        <v>788</v>
      </c>
      <c r="B826" s="201" t="s">
        <v>23</v>
      </c>
      <c r="C826" s="231" t="s">
        <v>23</v>
      </c>
      <c r="D826" s="232" t="s">
        <v>23</v>
      </c>
      <c r="E826" s="250" t="s">
        <v>23</v>
      </c>
      <c r="F826" s="234"/>
      <c r="G826" s="234" t="s">
        <v>23</v>
      </c>
      <c r="H826" s="235" t="s">
        <v>23</v>
      </c>
      <c r="I826" s="236" t="s">
        <v>23</v>
      </c>
      <c r="J826" s="237" t="s">
        <v>23</v>
      </c>
      <c r="K826" s="238" t="s">
        <v>23</v>
      </c>
      <c r="L826" s="239" t="str">
        <f t="shared" si="23"/>
        <v/>
      </c>
      <c r="M826" s="240" t="str">
        <f t="shared" si="24"/>
        <v/>
      </c>
    </row>
    <row r="827" spans="1:13" ht="15" x14ac:dyDescent="0.35">
      <c r="A827" s="241" t="s">
        <v>789</v>
      </c>
      <c r="B827" s="201" t="s">
        <v>233</v>
      </c>
      <c r="C827" s="231">
        <v>0</v>
      </c>
      <c r="D827" s="232">
        <v>750</v>
      </c>
      <c r="E827" s="250">
        <v>6</v>
      </c>
      <c r="F827" s="234"/>
      <c r="G827" s="234" t="s">
        <v>347</v>
      </c>
      <c r="H827" s="235" t="s">
        <v>790</v>
      </c>
      <c r="I827" s="236" t="s">
        <v>23</v>
      </c>
      <c r="J827" s="237">
        <v>15</v>
      </c>
      <c r="K827" s="238">
        <v>419.13043478260875</v>
      </c>
      <c r="L827" s="239">
        <f t="shared" si="23"/>
        <v>62.869565217391312</v>
      </c>
      <c r="M827" s="240">
        <f t="shared" si="24"/>
        <v>482</v>
      </c>
    </row>
    <row r="828" spans="1:13" ht="15" x14ac:dyDescent="0.35">
      <c r="A828" s="241" t="s">
        <v>791</v>
      </c>
      <c r="B828" s="201" t="s">
        <v>233</v>
      </c>
      <c r="C828" s="231">
        <v>0</v>
      </c>
      <c r="D828" s="232">
        <v>750</v>
      </c>
      <c r="E828" s="250">
        <v>6</v>
      </c>
      <c r="F828" s="234"/>
      <c r="G828" s="234" t="s">
        <v>784</v>
      </c>
      <c r="H828" s="235" t="s">
        <v>790</v>
      </c>
      <c r="I828" s="236" t="s">
        <v>23</v>
      </c>
      <c r="J828" s="237">
        <v>15</v>
      </c>
      <c r="K828" s="238">
        <v>419.13043478260875</v>
      </c>
      <c r="L828" s="239">
        <f t="shared" si="23"/>
        <v>62.869565217391312</v>
      </c>
      <c r="M828" s="240">
        <f t="shared" si="24"/>
        <v>482</v>
      </c>
    </row>
    <row r="829" spans="1:13" ht="15" x14ac:dyDescent="0.35">
      <c r="A829" s="241" t="s">
        <v>792</v>
      </c>
      <c r="B829" s="201" t="s">
        <v>233</v>
      </c>
      <c r="C829" s="231">
        <v>0</v>
      </c>
      <c r="D829" s="232">
        <v>750</v>
      </c>
      <c r="E829" s="250">
        <v>6</v>
      </c>
      <c r="F829" s="234"/>
      <c r="G829" s="234" t="s">
        <v>353</v>
      </c>
      <c r="H829" s="235" t="s">
        <v>790</v>
      </c>
      <c r="I829" s="236" t="s">
        <v>23</v>
      </c>
      <c r="J829" s="237">
        <v>15</v>
      </c>
      <c r="K829" s="238">
        <v>419.13043478260875</v>
      </c>
      <c r="L829" s="239">
        <f t="shared" si="23"/>
        <v>62.869565217391312</v>
      </c>
      <c r="M829" s="240">
        <f t="shared" si="24"/>
        <v>482</v>
      </c>
    </row>
    <row r="830" spans="1:13" ht="15" x14ac:dyDescent="0.35">
      <c r="A830" s="230"/>
      <c r="B830" s="201" t="s">
        <v>23</v>
      </c>
      <c r="C830" s="231" t="s">
        <v>23</v>
      </c>
      <c r="D830" s="232" t="s">
        <v>23</v>
      </c>
      <c r="E830" s="250" t="s">
        <v>23</v>
      </c>
      <c r="F830" s="234"/>
      <c r="G830" s="234" t="s">
        <v>23</v>
      </c>
      <c r="H830" s="235" t="s">
        <v>23</v>
      </c>
      <c r="I830" s="236" t="s">
        <v>23</v>
      </c>
      <c r="J830" s="237" t="s">
        <v>23</v>
      </c>
      <c r="K830" s="238" t="s">
        <v>23</v>
      </c>
      <c r="L830" s="239" t="str">
        <f t="shared" si="23"/>
        <v/>
      </c>
      <c r="M830" s="240" t="str">
        <f t="shared" si="24"/>
        <v/>
      </c>
    </row>
    <row r="831" spans="1:13" ht="15" x14ac:dyDescent="0.35">
      <c r="A831" s="283" t="s">
        <v>793</v>
      </c>
      <c r="B831" s="201"/>
      <c r="C831" s="231"/>
      <c r="D831" s="232"/>
      <c r="E831" s="250"/>
      <c r="F831" s="234"/>
      <c r="G831" s="234" t="s">
        <v>23</v>
      </c>
      <c r="H831" s="235" t="s">
        <v>23</v>
      </c>
      <c r="I831" s="236" t="s">
        <v>23</v>
      </c>
      <c r="J831" s="237"/>
      <c r="K831" s="238" t="s">
        <v>23</v>
      </c>
      <c r="L831" s="239" t="str">
        <f t="shared" si="23"/>
        <v/>
      </c>
      <c r="M831" s="240" t="str">
        <f t="shared" si="24"/>
        <v/>
      </c>
    </row>
    <row r="832" spans="1:13" ht="15" x14ac:dyDescent="0.35">
      <c r="A832" s="241" t="s">
        <v>794</v>
      </c>
      <c r="B832" s="201" t="s">
        <v>233</v>
      </c>
      <c r="C832" s="231">
        <v>2022</v>
      </c>
      <c r="D832" s="232">
        <v>750</v>
      </c>
      <c r="E832" s="250">
        <v>6</v>
      </c>
      <c r="F832" s="234"/>
      <c r="G832" s="234" t="s">
        <v>1255</v>
      </c>
      <c r="H832" s="235" t="s">
        <v>795</v>
      </c>
      <c r="I832" s="236" t="s">
        <v>23</v>
      </c>
      <c r="J832" s="237">
        <v>0</v>
      </c>
      <c r="K832" s="238">
        <v>566.95652173913049</v>
      </c>
      <c r="L832" s="239">
        <f t="shared" si="23"/>
        <v>85.043478260869577</v>
      </c>
      <c r="M832" s="238">
        <f t="shared" si="24"/>
        <v>652</v>
      </c>
    </row>
    <row r="833" spans="1:13" ht="15" x14ac:dyDescent="0.35">
      <c r="A833" s="280" t="s">
        <v>796</v>
      </c>
      <c r="B833" s="266" t="s">
        <v>233</v>
      </c>
      <c r="C833" s="267">
        <v>2022</v>
      </c>
      <c r="D833" s="268">
        <v>750</v>
      </c>
      <c r="E833" s="233">
        <v>6</v>
      </c>
      <c r="F833" s="269"/>
      <c r="G833" s="234" t="s">
        <v>784</v>
      </c>
      <c r="H833" s="291" t="s">
        <v>795</v>
      </c>
      <c r="I833" s="236">
        <v>290</v>
      </c>
      <c r="J833" s="273">
        <v>0</v>
      </c>
      <c r="K833" s="238">
        <v>557.39130434782612</v>
      </c>
      <c r="L833" s="239">
        <f t="shared" si="23"/>
        <v>83.608695652173921</v>
      </c>
      <c r="M833" s="240">
        <f t="shared" si="24"/>
        <v>641</v>
      </c>
    </row>
    <row r="834" spans="1:13" ht="15" x14ac:dyDescent="0.35">
      <c r="A834" s="280" t="s">
        <v>797</v>
      </c>
      <c r="B834" s="266" t="s">
        <v>233</v>
      </c>
      <c r="C834" s="267">
        <v>2022</v>
      </c>
      <c r="D834" s="268">
        <v>750</v>
      </c>
      <c r="E834" s="233">
        <v>6</v>
      </c>
      <c r="F834" s="269"/>
      <c r="G834" s="234" t="s">
        <v>784</v>
      </c>
      <c r="H834" s="291" t="s">
        <v>798</v>
      </c>
      <c r="I834" s="236" t="s">
        <v>23</v>
      </c>
      <c r="J834" s="273">
        <v>0</v>
      </c>
      <c r="K834" s="238">
        <v>566.95652173913049</v>
      </c>
      <c r="L834" s="239">
        <f t="shared" si="23"/>
        <v>85.043478260869577</v>
      </c>
      <c r="M834" s="240">
        <f t="shared" si="24"/>
        <v>652</v>
      </c>
    </row>
    <row r="835" spans="1:13" ht="15" x14ac:dyDescent="0.35">
      <c r="A835" s="230"/>
      <c r="B835" s="201" t="s">
        <v>23</v>
      </c>
      <c r="C835" s="231" t="s">
        <v>23</v>
      </c>
      <c r="D835" s="232" t="s">
        <v>23</v>
      </c>
      <c r="E835" s="250" t="s">
        <v>23</v>
      </c>
      <c r="F835" s="234"/>
      <c r="G835" s="234" t="s">
        <v>23</v>
      </c>
      <c r="H835" s="235" t="s">
        <v>23</v>
      </c>
      <c r="I835" s="236" t="s">
        <v>23</v>
      </c>
      <c r="J835" s="237" t="s">
        <v>23</v>
      </c>
      <c r="K835" s="238" t="s">
        <v>23</v>
      </c>
      <c r="L835" s="239" t="str">
        <f t="shared" si="23"/>
        <v/>
      </c>
      <c r="M835" s="240" t="str">
        <f t="shared" si="24"/>
        <v/>
      </c>
    </row>
    <row r="836" spans="1:13" ht="15" x14ac:dyDescent="0.35">
      <c r="A836" s="283" t="s">
        <v>799</v>
      </c>
      <c r="B836" s="201" t="s">
        <v>23</v>
      </c>
      <c r="C836" s="231" t="s">
        <v>23</v>
      </c>
      <c r="D836" s="232" t="s">
        <v>23</v>
      </c>
      <c r="E836" s="250" t="s">
        <v>23</v>
      </c>
      <c r="F836" s="234"/>
      <c r="G836" s="234" t="s">
        <v>23</v>
      </c>
      <c r="H836" s="235" t="s">
        <v>23</v>
      </c>
      <c r="I836" s="236" t="s">
        <v>23</v>
      </c>
      <c r="J836" s="237" t="s">
        <v>23</v>
      </c>
      <c r="K836" s="238" t="s">
        <v>23</v>
      </c>
      <c r="L836" s="239" t="str">
        <f t="shared" si="23"/>
        <v/>
      </c>
      <c r="M836" s="240" t="str">
        <f t="shared" si="24"/>
        <v/>
      </c>
    </row>
    <row r="837" spans="1:13" ht="15" x14ac:dyDescent="0.35">
      <c r="A837" s="283" t="s">
        <v>800</v>
      </c>
      <c r="B837" s="201"/>
      <c r="C837" s="231"/>
      <c r="D837" s="232"/>
      <c r="E837" s="250"/>
      <c r="F837" s="234"/>
      <c r="G837" s="234" t="s">
        <v>23</v>
      </c>
      <c r="H837" s="235" t="s">
        <v>23</v>
      </c>
      <c r="I837" s="236" t="s">
        <v>23</v>
      </c>
      <c r="J837" s="237"/>
      <c r="K837" s="238" t="s">
        <v>23</v>
      </c>
      <c r="L837" s="239" t="str">
        <f t="shared" si="23"/>
        <v/>
      </c>
      <c r="M837" s="240" t="str">
        <f t="shared" si="24"/>
        <v/>
      </c>
    </row>
    <row r="838" spans="1:13" ht="15" x14ac:dyDescent="0.35">
      <c r="A838" s="249" t="s">
        <v>801</v>
      </c>
      <c r="B838" s="201" t="s">
        <v>233</v>
      </c>
      <c r="C838" s="231">
        <v>2022</v>
      </c>
      <c r="D838" s="232">
        <v>750</v>
      </c>
      <c r="E838" s="250">
        <v>6</v>
      </c>
      <c r="F838" s="234"/>
      <c r="G838" s="234" t="s">
        <v>635</v>
      </c>
      <c r="H838" s="235" t="s">
        <v>803</v>
      </c>
      <c r="I838" s="236">
        <v>400.58</v>
      </c>
      <c r="J838" s="237"/>
      <c r="K838" s="238">
        <v>746.95652173913049</v>
      </c>
      <c r="L838" s="239">
        <f t="shared" si="23"/>
        <v>112.04347826086958</v>
      </c>
      <c r="M838" s="240">
        <f t="shared" si="24"/>
        <v>859</v>
      </c>
    </row>
    <row r="839" spans="1:13" ht="15" x14ac:dyDescent="0.35">
      <c r="A839" s="249" t="s">
        <v>804</v>
      </c>
      <c r="B839" s="201" t="s">
        <v>233</v>
      </c>
      <c r="C839" s="231">
        <v>2020</v>
      </c>
      <c r="D839" s="232">
        <v>750</v>
      </c>
      <c r="E839" s="250">
        <v>6</v>
      </c>
      <c r="F839" s="234"/>
      <c r="G839" s="234" t="s">
        <v>722</v>
      </c>
      <c r="H839" s="235" t="s">
        <v>803</v>
      </c>
      <c r="I839" s="236" t="s">
        <v>23</v>
      </c>
      <c r="J839" s="237">
        <v>0</v>
      </c>
      <c r="K839" s="238">
        <v>710.43478260869574</v>
      </c>
      <c r="L839" s="239">
        <f t="shared" si="23"/>
        <v>106.56521739130436</v>
      </c>
      <c r="M839" s="240">
        <f t="shared" si="24"/>
        <v>817</v>
      </c>
    </row>
    <row r="840" spans="1:13" ht="15" x14ac:dyDescent="0.35">
      <c r="A840" s="280" t="s">
        <v>801</v>
      </c>
      <c r="B840" s="266" t="s">
        <v>233</v>
      </c>
      <c r="C840" s="267">
        <v>2021</v>
      </c>
      <c r="D840" s="268">
        <v>750</v>
      </c>
      <c r="E840" s="233">
        <v>6</v>
      </c>
      <c r="F840" s="269">
        <v>0.12</v>
      </c>
      <c r="G840" s="251" t="s">
        <v>1256</v>
      </c>
      <c r="H840" s="252" t="s">
        <v>803</v>
      </c>
      <c r="I840" s="236">
        <v>399.93</v>
      </c>
      <c r="J840" s="237"/>
      <c r="K840" s="238">
        <v>729.56521739130437</v>
      </c>
      <c r="L840" s="239">
        <f t="shared" si="23"/>
        <v>109.43478260869566</v>
      </c>
      <c r="M840" s="240">
        <f t="shared" si="24"/>
        <v>839</v>
      </c>
    </row>
    <row r="841" spans="1:13" ht="15" x14ac:dyDescent="0.35">
      <c r="A841" s="241" t="s">
        <v>806</v>
      </c>
      <c r="B841" s="201" t="s">
        <v>233</v>
      </c>
      <c r="C841" s="231">
        <v>2022</v>
      </c>
      <c r="D841" s="232">
        <v>750</v>
      </c>
      <c r="E841" s="250">
        <v>6</v>
      </c>
      <c r="F841" s="234"/>
      <c r="G841" s="236" t="s">
        <v>353</v>
      </c>
      <c r="H841" s="236" t="s">
        <v>803</v>
      </c>
      <c r="I841" s="236">
        <v>315.31</v>
      </c>
      <c r="J841" s="239"/>
      <c r="K841" s="238">
        <v>783.47826086956525</v>
      </c>
      <c r="L841" s="239">
        <f t="shared" ref="L841:L910" si="25">IF(K841="","",K841*0.15)</f>
        <v>117.52173913043478</v>
      </c>
      <c r="M841" s="238">
        <f t="shared" ref="M841:M910" si="26">IF(K841="","",ROUND(L841+K841,0))</f>
        <v>901</v>
      </c>
    </row>
    <row r="842" spans="1:13" ht="15" x14ac:dyDescent="0.35">
      <c r="A842" s="283" t="s">
        <v>808</v>
      </c>
      <c r="B842" s="201"/>
      <c r="C842" s="231"/>
      <c r="D842" s="232"/>
      <c r="E842" s="250"/>
      <c r="F842" s="234"/>
      <c r="G842" s="234" t="s">
        <v>23</v>
      </c>
      <c r="H842" s="235" t="s">
        <v>23</v>
      </c>
      <c r="I842" s="236" t="s">
        <v>23</v>
      </c>
      <c r="J842" s="237"/>
      <c r="K842" s="238" t="s">
        <v>23</v>
      </c>
      <c r="L842" s="239" t="str">
        <f t="shared" si="25"/>
        <v/>
      </c>
      <c r="M842" s="240" t="str">
        <f t="shared" si="26"/>
        <v/>
      </c>
    </row>
    <row r="843" spans="1:13" ht="15" x14ac:dyDescent="0.35">
      <c r="A843" s="249" t="s">
        <v>809</v>
      </c>
      <c r="B843" s="201" t="s">
        <v>233</v>
      </c>
      <c r="C843" s="231">
        <v>2022</v>
      </c>
      <c r="D843" s="232">
        <v>750</v>
      </c>
      <c r="E843" s="250">
        <v>6</v>
      </c>
      <c r="F843" s="234"/>
      <c r="G843" s="234" t="s">
        <v>810</v>
      </c>
      <c r="H843" s="235" t="s">
        <v>803</v>
      </c>
      <c r="I843" s="236" t="s">
        <v>23</v>
      </c>
      <c r="J843" s="237"/>
      <c r="K843" s="238">
        <v>893.04347826086962</v>
      </c>
      <c r="L843" s="239">
        <f>IF(K843="","",K843*0.15)</f>
        <v>133.95652173913044</v>
      </c>
      <c r="M843" s="238">
        <f>IF(K843="","",ROUND(L843+K843,0))</f>
        <v>1027</v>
      </c>
    </row>
    <row r="844" spans="1:13" ht="15" x14ac:dyDescent="0.35">
      <c r="A844" s="249" t="s">
        <v>811</v>
      </c>
      <c r="B844" s="201" t="s">
        <v>233</v>
      </c>
      <c r="C844" s="231">
        <v>2018</v>
      </c>
      <c r="D844" s="232">
        <v>750</v>
      </c>
      <c r="E844" s="250">
        <v>6</v>
      </c>
      <c r="F844" s="234"/>
      <c r="G844" s="234" t="s">
        <v>810</v>
      </c>
      <c r="H844" s="235" t="s">
        <v>803</v>
      </c>
      <c r="I844" s="236" t="s">
        <v>23</v>
      </c>
      <c r="J844" s="237"/>
      <c r="K844" s="238">
        <v>908.69565217391312</v>
      </c>
      <c r="L844" s="239">
        <f t="shared" si="25"/>
        <v>136.30434782608697</v>
      </c>
      <c r="M844" s="240">
        <f t="shared" si="26"/>
        <v>1045</v>
      </c>
    </row>
    <row r="845" spans="1:13" ht="15" x14ac:dyDescent="0.35">
      <c r="A845" s="257" t="s">
        <v>813</v>
      </c>
      <c r="B845" s="201" t="s">
        <v>233</v>
      </c>
      <c r="C845" s="231">
        <v>2020</v>
      </c>
      <c r="D845" s="232">
        <v>750</v>
      </c>
      <c r="E845" s="250">
        <v>6</v>
      </c>
      <c r="F845" s="234"/>
      <c r="G845" s="234" t="s">
        <v>810</v>
      </c>
      <c r="H845" s="235" t="s">
        <v>803</v>
      </c>
      <c r="I845" s="236" t="s">
        <v>23</v>
      </c>
      <c r="J845" s="237"/>
      <c r="K845" s="238">
        <v>662.60869565217399</v>
      </c>
      <c r="L845" s="239">
        <f t="shared" si="25"/>
        <v>99.391304347826093</v>
      </c>
      <c r="M845" s="240">
        <f t="shared" si="26"/>
        <v>762</v>
      </c>
    </row>
    <row r="846" spans="1:13" ht="15" x14ac:dyDescent="0.35">
      <c r="A846" s="230"/>
      <c r="B846" s="201" t="s">
        <v>23</v>
      </c>
      <c r="C846" s="231" t="s">
        <v>23</v>
      </c>
      <c r="D846" s="232" t="s">
        <v>23</v>
      </c>
      <c r="E846" s="250" t="s">
        <v>23</v>
      </c>
      <c r="F846" s="234"/>
      <c r="G846" s="234" t="s">
        <v>23</v>
      </c>
      <c r="H846" s="235" t="s">
        <v>23</v>
      </c>
      <c r="I846" s="236" t="s">
        <v>23</v>
      </c>
      <c r="J846" s="237" t="s">
        <v>23</v>
      </c>
      <c r="K846" s="238" t="s">
        <v>23</v>
      </c>
      <c r="L846" s="239" t="str">
        <f t="shared" si="25"/>
        <v/>
      </c>
      <c r="M846" s="240" t="str">
        <f t="shared" si="26"/>
        <v/>
      </c>
    </row>
    <row r="847" spans="1:13" ht="15" x14ac:dyDescent="0.35">
      <c r="A847" s="283" t="s">
        <v>814</v>
      </c>
      <c r="B847" s="201" t="s">
        <v>23</v>
      </c>
      <c r="C847" s="231" t="s">
        <v>23</v>
      </c>
      <c r="D847" s="232" t="s">
        <v>23</v>
      </c>
      <c r="E847" s="250" t="s">
        <v>23</v>
      </c>
      <c r="F847" s="234"/>
      <c r="G847" s="234" t="s">
        <v>23</v>
      </c>
      <c r="H847" s="235" t="s">
        <v>23</v>
      </c>
      <c r="I847" s="236" t="s">
        <v>23</v>
      </c>
      <c r="J847" s="237" t="s">
        <v>23</v>
      </c>
      <c r="K847" s="238" t="s">
        <v>23</v>
      </c>
      <c r="L847" s="239" t="str">
        <f t="shared" si="25"/>
        <v/>
      </c>
      <c r="M847" s="240" t="str">
        <f t="shared" si="26"/>
        <v/>
      </c>
    </row>
    <row r="848" spans="1:13" ht="15" x14ac:dyDescent="0.35">
      <c r="A848" s="283" t="s">
        <v>800</v>
      </c>
      <c r="B848" s="201"/>
      <c r="C848" s="231"/>
      <c r="D848" s="232"/>
      <c r="E848" s="250"/>
      <c r="F848" s="234"/>
      <c r="G848" s="234" t="s">
        <v>23</v>
      </c>
      <c r="H848" s="235" t="s">
        <v>23</v>
      </c>
      <c r="I848" s="236" t="s">
        <v>23</v>
      </c>
      <c r="J848" s="237"/>
      <c r="K848" s="238" t="s">
        <v>23</v>
      </c>
      <c r="L848" s="239" t="str">
        <f t="shared" si="25"/>
        <v/>
      </c>
      <c r="M848" s="240" t="str">
        <f t="shared" si="26"/>
        <v/>
      </c>
    </row>
    <row r="849" spans="1:13" ht="15" x14ac:dyDescent="0.35">
      <c r="A849" s="249" t="s">
        <v>815</v>
      </c>
      <c r="B849" s="201" t="s">
        <v>334</v>
      </c>
      <c r="C849" s="231">
        <v>2020</v>
      </c>
      <c r="D849" s="232">
        <v>750</v>
      </c>
      <c r="E849" s="250">
        <v>6</v>
      </c>
      <c r="F849" s="234">
        <v>0.125</v>
      </c>
      <c r="G849" s="234">
        <v>0</v>
      </c>
      <c r="H849" s="235" t="s">
        <v>816</v>
      </c>
      <c r="I849" s="236" t="s">
        <v>23</v>
      </c>
      <c r="J849" s="237"/>
      <c r="K849" s="238">
        <v>658.26086956521749</v>
      </c>
      <c r="L849" s="239">
        <f t="shared" si="25"/>
        <v>98.739130434782624</v>
      </c>
      <c r="M849" s="240">
        <f t="shared" si="26"/>
        <v>757</v>
      </c>
    </row>
    <row r="850" spans="1:13" ht="15" x14ac:dyDescent="0.35">
      <c r="A850" s="241" t="s">
        <v>815</v>
      </c>
      <c r="B850" s="201" t="s">
        <v>334</v>
      </c>
      <c r="C850" s="231">
        <v>2019</v>
      </c>
      <c r="D850" s="232">
        <v>750</v>
      </c>
      <c r="E850" s="250">
        <v>6</v>
      </c>
      <c r="F850" s="234"/>
      <c r="G850" s="234" t="s">
        <v>817</v>
      </c>
      <c r="H850" s="235" t="s">
        <v>818</v>
      </c>
      <c r="I850" s="236">
        <v>450</v>
      </c>
      <c r="J850" s="237">
        <v>0</v>
      </c>
      <c r="K850" s="238">
        <v>658.26086956521749</v>
      </c>
      <c r="L850" s="239">
        <f t="shared" si="25"/>
        <v>98.739130434782624</v>
      </c>
      <c r="M850" s="240">
        <f t="shared" si="26"/>
        <v>757</v>
      </c>
    </row>
    <row r="851" spans="1:13" ht="15" x14ac:dyDescent="0.35">
      <c r="A851" s="241" t="s">
        <v>815</v>
      </c>
      <c r="B851" s="201" t="s">
        <v>334</v>
      </c>
      <c r="C851" s="231">
        <v>2020</v>
      </c>
      <c r="D851" s="232">
        <v>750</v>
      </c>
      <c r="E851" s="250">
        <v>6</v>
      </c>
      <c r="F851" s="234"/>
      <c r="G851" s="234" t="s">
        <v>817</v>
      </c>
      <c r="H851" s="235" t="s">
        <v>818</v>
      </c>
      <c r="I851" s="236" t="s">
        <v>23</v>
      </c>
      <c r="J851" s="237">
        <v>0</v>
      </c>
      <c r="K851" s="238">
        <v>666.08695652173913</v>
      </c>
      <c r="L851" s="239">
        <f t="shared" si="25"/>
        <v>99.91304347826086</v>
      </c>
      <c r="M851" s="240">
        <f t="shared" si="26"/>
        <v>766</v>
      </c>
    </row>
    <row r="852" spans="1:13" ht="15" x14ac:dyDescent="0.35">
      <c r="A852" s="283" t="s">
        <v>819</v>
      </c>
      <c r="B852" s="201"/>
      <c r="C852" s="231"/>
      <c r="D852" s="232"/>
      <c r="E852" s="250"/>
      <c r="F852" s="234"/>
      <c r="G852" s="234" t="s">
        <v>23</v>
      </c>
      <c r="H852" s="235" t="s">
        <v>23</v>
      </c>
      <c r="I852" s="236" t="s">
        <v>23</v>
      </c>
      <c r="J852" s="237"/>
      <c r="K852" s="238" t="s">
        <v>23</v>
      </c>
      <c r="L852" s="239" t="str">
        <f t="shared" si="25"/>
        <v/>
      </c>
      <c r="M852" s="240" t="str">
        <f t="shared" si="26"/>
        <v/>
      </c>
    </row>
    <row r="853" spans="1:13" ht="15" x14ac:dyDescent="0.35">
      <c r="A853" s="241" t="s">
        <v>820</v>
      </c>
      <c r="B853" s="201" t="s">
        <v>334</v>
      </c>
      <c r="C853" s="231">
        <v>2021</v>
      </c>
      <c r="D853" s="232">
        <v>750</v>
      </c>
      <c r="E853" s="250">
        <v>6</v>
      </c>
      <c r="F853" s="234"/>
      <c r="G853" s="251" t="s">
        <v>821</v>
      </c>
      <c r="H853" s="252" t="s">
        <v>818</v>
      </c>
      <c r="I853" s="236" t="s">
        <v>23</v>
      </c>
      <c r="J853" s="237"/>
      <c r="K853" s="238">
        <v>913.04347826086962</v>
      </c>
      <c r="L853" s="239">
        <f t="shared" si="25"/>
        <v>136.95652173913044</v>
      </c>
      <c r="M853" s="240">
        <f t="shared" si="26"/>
        <v>1050</v>
      </c>
    </row>
    <row r="854" spans="1:13" ht="15" x14ac:dyDescent="0.35">
      <c r="A854" s="241" t="s">
        <v>820</v>
      </c>
      <c r="B854" s="201" t="s">
        <v>334</v>
      </c>
      <c r="C854" s="231">
        <v>2021</v>
      </c>
      <c r="D854" s="232">
        <v>750</v>
      </c>
      <c r="E854" s="250">
        <v>6</v>
      </c>
      <c r="F854" s="234">
        <v>0</v>
      </c>
      <c r="G854" s="234" t="s">
        <v>822</v>
      </c>
      <c r="H854" s="235" t="s">
        <v>816</v>
      </c>
      <c r="I854" s="236" t="s">
        <v>23</v>
      </c>
      <c r="J854" s="237"/>
      <c r="K854" s="238">
        <v>766.08695652173924</v>
      </c>
      <c r="L854" s="239">
        <f t="shared" si="25"/>
        <v>114.91304347826089</v>
      </c>
      <c r="M854" s="240">
        <f t="shared" si="26"/>
        <v>881</v>
      </c>
    </row>
    <row r="855" spans="1:13" ht="15" x14ac:dyDescent="0.35">
      <c r="A855" s="257" t="s">
        <v>820</v>
      </c>
      <c r="B855" s="201" t="s">
        <v>334</v>
      </c>
      <c r="C855" s="231">
        <v>2020</v>
      </c>
      <c r="D855" s="232">
        <v>750</v>
      </c>
      <c r="E855" s="250">
        <v>6</v>
      </c>
      <c r="F855" s="234">
        <v>0</v>
      </c>
      <c r="G855" s="234" t="s">
        <v>822</v>
      </c>
      <c r="H855" s="235" t="s">
        <v>816</v>
      </c>
      <c r="I855" s="236" t="s">
        <v>23</v>
      </c>
      <c r="J855" s="237"/>
      <c r="K855" s="238">
        <v>1224.3478260869567</v>
      </c>
      <c r="L855" s="239">
        <f t="shared" si="25"/>
        <v>183.6521739130435</v>
      </c>
      <c r="M855" s="240">
        <f t="shared" si="26"/>
        <v>1408</v>
      </c>
    </row>
    <row r="856" spans="1:13" ht="15" x14ac:dyDescent="0.35">
      <c r="A856" s="230"/>
      <c r="B856" s="201" t="s">
        <v>23</v>
      </c>
      <c r="C856" s="231" t="s">
        <v>23</v>
      </c>
      <c r="D856" s="232" t="s">
        <v>23</v>
      </c>
      <c r="E856" s="250" t="s">
        <v>23</v>
      </c>
      <c r="F856" s="234"/>
      <c r="G856" s="234" t="s">
        <v>23</v>
      </c>
      <c r="H856" s="235" t="s">
        <v>23</v>
      </c>
      <c r="I856" s="236" t="s">
        <v>23</v>
      </c>
      <c r="J856" s="237" t="s">
        <v>23</v>
      </c>
      <c r="K856" s="238" t="s">
        <v>23</v>
      </c>
      <c r="L856" s="239" t="str">
        <f t="shared" si="25"/>
        <v/>
      </c>
      <c r="M856" s="240" t="str">
        <f t="shared" si="26"/>
        <v/>
      </c>
    </row>
    <row r="857" spans="1:13" ht="15" x14ac:dyDescent="0.35">
      <c r="A857" s="283" t="s">
        <v>823</v>
      </c>
      <c r="B857" s="201" t="s">
        <v>23</v>
      </c>
      <c r="C857" s="231" t="s">
        <v>23</v>
      </c>
      <c r="D857" s="232" t="s">
        <v>23</v>
      </c>
      <c r="E857" s="250" t="s">
        <v>23</v>
      </c>
      <c r="F857" s="234"/>
      <c r="G857" s="234" t="s">
        <v>23</v>
      </c>
      <c r="H857" s="235" t="s">
        <v>23</v>
      </c>
      <c r="I857" s="236" t="s">
        <v>23</v>
      </c>
      <c r="J857" s="237" t="s">
        <v>23</v>
      </c>
      <c r="K857" s="238" t="s">
        <v>23</v>
      </c>
      <c r="L857" s="239" t="str">
        <f t="shared" si="25"/>
        <v/>
      </c>
      <c r="M857" s="240" t="str">
        <f t="shared" si="26"/>
        <v/>
      </c>
    </row>
    <row r="858" spans="1:13" ht="15" x14ac:dyDescent="0.35">
      <c r="A858" s="283" t="s">
        <v>364</v>
      </c>
      <c r="B858" s="201"/>
      <c r="C858" s="231"/>
      <c r="D858" s="232"/>
      <c r="E858" s="250"/>
      <c r="F858" s="234"/>
      <c r="G858" s="234" t="s">
        <v>23</v>
      </c>
      <c r="H858" s="235" t="s">
        <v>23</v>
      </c>
      <c r="I858" s="236" t="s">
        <v>23</v>
      </c>
      <c r="J858" s="237"/>
      <c r="K858" s="238" t="s">
        <v>23</v>
      </c>
      <c r="L858" s="239" t="str">
        <f t="shared" si="25"/>
        <v/>
      </c>
      <c r="M858" s="240" t="str">
        <f t="shared" si="26"/>
        <v/>
      </c>
    </row>
    <row r="859" spans="1:13" ht="15" x14ac:dyDescent="0.35">
      <c r="A859" s="280" t="s">
        <v>824</v>
      </c>
      <c r="B859" s="266" t="s">
        <v>233</v>
      </c>
      <c r="C859" s="267">
        <v>2021</v>
      </c>
      <c r="D859" s="268">
        <v>750</v>
      </c>
      <c r="E859" s="233">
        <v>6</v>
      </c>
      <c r="F859" s="269"/>
      <c r="G859" s="251" t="s">
        <v>825</v>
      </c>
      <c r="H859" s="252" t="s">
        <v>701</v>
      </c>
      <c r="I859" s="236" t="s">
        <v>23</v>
      </c>
      <c r="J859" s="237">
        <v>0</v>
      </c>
      <c r="K859" s="238">
        <v>954.78260869565224</v>
      </c>
      <c r="L859" s="239">
        <f t="shared" si="25"/>
        <v>143.21739130434784</v>
      </c>
      <c r="M859" s="240">
        <f t="shared" si="26"/>
        <v>1098</v>
      </c>
    </row>
    <row r="860" spans="1:13" ht="15" x14ac:dyDescent="0.35">
      <c r="A860" s="230"/>
      <c r="B860" s="201"/>
      <c r="C860" s="231"/>
      <c r="D860" s="232"/>
      <c r="E860" s="250"/>
      <c r="F860" s="234"/>
      <c r="G860" s="234" t="s">
        <v>23</v>
      </c>
      <c r="H860" s="235" t="s">
        <v>23</v>
      </c>
      <c r="I860" s="236" t="s">
        <v>23</v>
      </c>
      <c r="J860" s="237"/>
      <c r="K860" s="238" t="s">
        <v>23</v>
      </c>
      <c r="L860" s="239" t="str">
        <f t="shared" si="25"/>
        <v/>
      </c>
      <c r="M860" s="240" t="str">
        <f t="shared" si="26"/>
        <v/>
      </c>
    </row>
    <row r="861" spans="1:13" ht="15" x14ac:dyDescent="0.35">
      <c r="A861" s="221" t="s">
        <v>628</v>
      </c>
      <c r="B861" s="201" t="s">
        <v>23</v>
      </c>
      <c r="C861" s="231" t="s">
        <v>23</v>
      </c>
      <c r="D861" s="232" t="s">
        <v>23</v>
      </c>
      <c r="E861" s="250" t="s">
        <v>23</v>
      </c>
      <c r="F861" s="234"/>
      <c r="G861" s="234" t="s">
        <v>23</v>
      </c>
      <c r="H861" s="235" t="s">
        <v>23</v>
      </c>
      <c r="I861" s="236" t="s">
        <v>23</v>
      </c>
      <c r="J861" s="237" t="s">
        <v>23</v>
      </c>
      <c r="K861" s="238" t="s">
        <v>23</v>
      </c>
      <c r="L861" s="239" t="str">
        <f t="shared" si="25"/>
        <v/>
      </c>
      <c r="M861" s="240" t="str">
        <f t="shared" si="26"/>
        <v/>
      </c>
    </row>
    <row r="862" spans="1:13" ht="15" x14ac:dyDescent="0.35">
      <c r="A862" s="230" t="s">
        <v>826</v>
      </c>
      <c r="B862" s="201" t="s">
        <v>23</v>
      </c>
      <c r="C862" s="231" t="s">
        <v>23</v>
      </c>
      <c r="D862" s="232" t="s">
        <v>23</v>
      </c>
      <c r="E862" s="250" t="s">
        <v>23</v>
      </c>
      <c r="F862" s="234"/>
      <c r="G862" s="234" t="s">
        <v>23</v>
      </c>
      <c r="H862" s="235" t="s">
        <v>23</v>
      </c>
      <c r="I862" s="236" t="s">
        <v>23</v>
      </c>
      <c r="J862" s="237" t="s">
        <v>23</v>
      </c>
      <c r="K862" s="238" t="s">
        <v>23</v>
      </c>
      <c r="L862" s="239" t="str">
        <f t="shared" si="25"/>
        <v/>
      </c>
      <c r="M862" s="240" t="str">
        <f t="shared" si="26"/>
        <v/>
      </c>
    </row>
    <row r="863" spans="1:13" ht="15" x14ac:dyDescent="0.35">
      <c r="A863" s="221" t="s">
        <v>827</v>
      </c>
      <c r="B863" s="201" t="s">
        <v>23</v>
      </c>
      <c r="C863" s="231" t="s">
        <v>23</v>
      </c>
      <c r="D863" s="232" t="s">
        <v>23</v>
      </c>
      <c r="E863" s="250" t="s">
        <v>23</v>
      </c>
      <c r="F863" s="234"/>
      <c r="G863" s="234" t="s">
        <v>23</v>
      </c>
      <c r="H863" s="235" t="s">
        <v>23</v>
      </c>
      <c r="I863" s="236" t="s">
        <v>23</v>
      </c>
      <c r="J863" s="237" t="s">
        <v>23</v>
      </c>
      <c r="K863" s="238" t="s">
        <v>23</v>
      </c>
      <c r="L863" s="239" t="str">
        <f t="shared" si="25"/>
        <v/>
      </c>
      <c r="M863" s="240" t="str">
        <f t="shared" si="26"/>
        <v/>
      </c>
    </row>
    <row r="864" spans="1:13" ht="15" x14ac:dyDescent="0.35">
      <c r="A864" s="283" t="s">
        <v>287</v>
      </c>
      <c r="B864" s="201" t="s">
        <v>23</v>
      </c>
      <c r="C864" s="231" t="s">
        <v>23</v>
      </c>
      <c r="D864" s="232" t="s">
        <v>23</v>
      </c>
      <c r="E864" s="250" t="s">
        <v>23</v>
      </c>
      <c r="F864" s="234"/>
      <c r="G864" s="234" t="s">
        <v>23</v>
      </c>
      <c r="H864" s="235" t="s">
        <v>23</v>
      </c>
      <c r="I864" s="236" t="s">
        <v>23</v>
      </c>
      <c r="J864" s="237" t="s">
        <v>23</v>
      </c>
      <c r="K864" s="238" t="s">
        <v>23</v>
      </c>
      <c r="L864" s="239" t="str">
        <f t="shared" si="25"/>
        <v/>
      </c>
      <c r="M864" s="240" t="str">
        <f t="shared" si="26"/>
        <v/>
      </c>
    </row>
    <row r="865" spans="1:13" ht="15" x14ac:dyDescent="0.35">
      <c r="A865" s="257" t="s">
        <v>828</v>
      </c>
      <c r="B865" s="201" t="s">
        <v>233</v>
      </c>
      <c r="C865" s="231">
        <v>2021</v>
      </c>
      <c r="D865" s="232">
        <v>750</v>
      </c>
      <c r="E865" s="250">
        <v>6</v>
      </c>
      <c r="F865" s="234"/>
      <c r="G865" s="251" t="s">
        <v>829</v>
      </c>
      <c r="H865" s="252" t="s">
        <v>289</v>
      </c>
      <c r="I865" s="236" t="s">
        <v>23</v>
      </c>
      <c r="J865" s="237">
        <v>0</v>
      </c>
      <c r="K865" s="238">
        <v>668.69565217391312</v>
      </c>
      <c r="L865" s="239">
        <f t="shared" si="25"/>
        <v>100.30434782608697</v>
      </c>
      <c r="M865" s="240">
        <f t="shared" si="26"/>
        <v>769</v>
      </c>
    </row>
    <row r="866" spans="1:13" ht="15" x14ac:dyDescent="0.35">
      <c r="A866" s="257" t="s">
        <v>828</v>
      </c>
      <c r="B866" s="201" t="s">
        <v>233</v>
      </c>
      <c r="C866" s="231">
        <v>2022</v>
      </c>
      <c r="D866" s="232">
        <v>750</v>
      </c>
      <c r="E866" s="250">
        <v>6</v>
      </c>
      <c r="F866" s="234"/>
      <c r="G866" s="234" t="s">
        <v>829</v>
      </c>
      <c r="H866" s="235" t="s">
        <v>289</v>
      </c>
      <c r="I866" s="236" t="s">
        <v>23</v>
      </c>
      <c r="J866" s="237">
        <v>0</v>
      </c>
      <c r="K866" s="238">
        <v>668.69565217391312</v>
      </c>
      <c r="L866" s="239">
        <f>IF(K866="","",K866*0.15)</f>
        <v>100.30434782608697</v>
      </c>
      <c r="M866" s="238">
        <f>IF(K866="","",ROUND(L866+K866,0))</f>
        <v>769</v>
      </c>
    </row>
    <row r="867" spans="1:13" ht="15" x14ac:dyDescent="0.35">
      <c r="A867" s="257" t="s">
        <v>830</v>
      </c>
      <c r="B867" s="201" t="s">
        <v>233</v>
      </c>
      <c r="C867" s="231">
        <v>2021</v>
      </c>
      <c r="D867" s="232">
        <v>750</v>
      </c>
      <c r="E867" s="250">
        <v>6</v>
      </c>
      <c r="F867" s="234"/>
      <c r="G867" s="251" t="s">
        <v>1257</v>
      </c>
      <c r="H867" s="252" t="s">
        <v>289</v>
      </c>
      <c r="I867" s="236" t="s">
        <v>23</v>
      </c>
      <c r="J867" s="237">
        <v>0</v>
      </c>
      <c r="K867" s="238">
        <v>653.91304347826087</v>
      </c>
      <c r="L867" s="239">
        <f t="shared" si="25"/>
        <v>98.086956521739125</v>
      </c>
      <c r="M867" s="240">
        <f t="shared" si="26"/>
        <v>752</v>
      </c>
    </row>
    <row r="868" spans="1:13" ht="15" x14ac:dyDescent="0.35">
      <c r="A868" s="257" t="s">
        <v>831</v>
      </c>
      <c r="B868" s="201" t="s">
        <v>233</v>
      </c>
      <c r="C868" s="231">
        <v>2022</v>
      </c>
      <c r="D868" s="232">
        <v>750</v>
      </c>
      <c r="E868" s="250">
        <v>6</v>
      </c>
      <c r="F868" s="234"/>
      <c r="G868" s="234"/>
      <c r="H868" s="235" t="s">
        <v>289</v>
      </c>
      <c r="I868" s="236" t="s">
        <v>23</v>
      </c>
      <c r="J868" s="237">
        <v>0</v>
      </c>
      <c r="K868" s="238">
        <v>771.304347826087</v>
      </c>
      <c r="L868" s="239">
        <f t="shared" si="25"/>
        <v>115.69565217391305</v>
      </c>
      <c r="M868" s="238">
        <f t="shared" si="26"/>
        <v>887</v>
      </c>
    </row>
    <row r="869" spans="1:13" ht="15" x14ac:dyDescent="0.35">
      <c r="A869" s="257" t="s">
        <v>832</v>
      </c>
      <c r="B869" s="201" t="s">
        <v>233</v>
      </c>
      <c r="C869" s="231">
        <v>2019</v>
      </c>
      <c r="D869" s="232">
        <v>750</v>
      </c>
      <c r="E869" s="250">
        <v>6</v>
      </c>
      <c r="F869" s="234"/>
      <c r="G869" s="251" t="s">
        <v>833</v>
      </c>
      <c r="H869" s="252" t="s">
        <v>289</v>
      </c>
      <c r="I869" s="236" t="s">
        <v>23</v>
      </c>
      <c r="J869" s="237">
        <v>0</v>
      </c>
      <c r="K869" s="238">
        <v>1953.913043478261</v>
      </c>
      <c r="L869" s="239">
        <f>IF(K869="","",K869*0.15)</f>
        <v>293.08695652173913</v>
      </c>
      <c r="M869" s="240">
        <f>IF(K869="","",ROUND(L869+K869,0))</f>
        <v>2247</v>
      </c>
    </row>
    <row r="870" spans="1:13" ht="15" x14ac:dyDescent="0.35">
      <c r="A870" s="257" t="s">
        <v>832</v>
      </c>
      <c r="B870" s="201" t="s">
        <v>233</v>
      </c>
      <c r="C870" s="231">
        <v>2020</v>
      </c>
      <c r="D870" s="232">
        <v>750</v>
      </c>
      <c r="E870" s="250">
        <v>6</v>
      </c>
      <c r="F870" s="234"/>
      <c r="G870" s="234" t="s">
        <v>833</v>
      </c>
      <c r="H870" s="235" t="s">
        <v>289</v>
      </c>
      <c r="I870" s="236" t="s">
        <v>23</v>
      </c>
      <c r="J870" s="237">
        <v>0</v>
      </c>
      <c r="K870" s="238">
        <v>2339.130434782609</v>
      </c>
      <c r="L870" s="239">
        <f t="shared" si="25"/>
        <v>350.86956521739131</v>
      </c>
      <c r="M870" s="238">
        <f t="shared" si="26"/>
        <v>2690</v>
      </c>
    </row>
    <row r="871" spans="1:13" ht="15" x14ac:dyDescent="0.35">
      <c r="A871" s="283" t="s">
        <v>834</v>
      </c>
      <c r="B871" s="201" t="s">
        <v>23</v>
      </c>
      <c r="C871" s="231" t="s">
        <v>23</v>
      </c>
      <c r="D871" s="232" t="s">
        <v>23</v>
      </c>
      <c r="E871" s="250" t="s">
        <v>23</v>
      </c>
      <c r="F871" s="234"/>
      <c r="G871" s="234" t="s">
        <v>23</v>
      </c>
      <c r="H871" s="235" t="s">
        <v>23</v>
      </c>
      <c r="I871" s="236" t="s">
        <v>23</v>
      </c>
      <c r="J871" s="237" t="s">
        <v>23</v>
      </c>
      <c r="K871" s="238" t="s">
        <v>23</v>
      </c>
      <c r="L871" s="239" t="str">
        <f t="shared" si="25"/>
        <v/>
      </c>
      <c r="M871" s="240" t="str">
        <f t="shared" si="26"/>
        <v/>
      </c>
    </row>
    <row r="872" spans="1:13" ht="15" x14ac:dyDescent="0.35">
      <c r="A872" s="280" t="s">
        <v>835</v>
      </c>
      <c r="B872" s="266" t="s">
        <v>233</v>
      </c>
      <c r="C872" s="267">
        <v>2021</v>
      </c>
      <c r="D872" s="268">
        <v>750</v>
      </c>
      <c r="E872" s="233">
        <v>6</v>
      </c>
      <c r="F872" s="269"/>
      <c r="G872" s="251" t="s">
        <v>1258</v>
      </c>
      <c r="H872" s="252" t="s">
        <v>836</v>
      </c>
      <c r="I872" s="236" t="s">
        <v>23</v>
      </c>
      <c r="J872" s="237">
        <v>0</v>
      </c>
      <c r="K872" s="238">
        <v>1174.7826086956522</v>
      </c>
      <c r="L872" s="239">
        <f t="shared" si="25"/>
        <v>176.21739130434784</v>
      </c>
      <c r="M872" s="240">
        <f t="shared" si="26"/>
        <v>1351</v>
      </c>
    </row>
    <row r="873" spans="1:13" ht="15" x14ac:dyDescent="0.35">
      <c r="A873" s="280" t="s">
        <v>837</v>
      </c>
      <c r="B873" s="266" t="s">
        <v>233</v>
      </c>
      <c r="C873" s="267">
        <v>2020</v>
      </c>
      <c r="D873" s="268">
        <v>750</v>
      </c>
      <c r="E873" s="233">
        <v>6</v>
      </c>
      <c r="F873" s="269"/>
      <c r="G873" s="251" t="s">
        <v>1259</v>
      </c>
      <c r="H873" s="252" t="s">
        <v>836</v>
      </c>
      <c r="I873" s="236" t="s">
        <v>23</v>
      </c>
      <c r="J873" s="237">
        <v>0</v>
      </c>
      <c r="K873" s="238">
        <v>1343.4782608695652</v>
      </c>
      <c r="L873" s="239">
        <f t="shared" si="25"/>
        <v>201.52173913043478</v>
      </c>
      <c r="M873" s="240">
        <f t="shared" si="26"/>
        <v>1545</v>
      </c>
    </row>
    <row r="874" spans="1:13" ht="15" x14ac:dyDescent="0.35">
      <c r="A874" s="241" t="s">
        <v>839</v>
      </c>
      <c r="B874" s="201" t="s">
        <v>233</v>
      </c>
      <c r="C874" s="231">
        <v>2019</v>
      </c>
      <c r="D874" s="232">
        <v>750</v>
      </c>
      <c r="E874" s="250">
        <v>6</v>
      </c>
      <c r="F874" s="234"/>
      <c r="G874" s="234" t="s">
        <v>1259</v>
      </c>
      <c r="H874" s="235" t="s">
        <v>836</v>
      </c>
      <c r="I874" s="236" t="s">
        <v>23</v>
      </c>
      <c r="J874" s="237">
        <v>0</v>
      </c>
      <c r="K874" s="238">
        <v>2370.434782608696</v>
      </c>
      <c r="L874" s="239">
        <f t="shared" si="25"/>
        <v>355.56521739130437</v>
      </c>
      <c r="M874" s="238">
        <f t="shared" si="26"/>
        <v>2726</v>
      </c>
    </row>
    <row r="875" spans="1:13" ht="15" x14ac:dyDescent="0.35">
      <c r="A875" s="241" t="s">
        <v>840</v>
      </c>
      <c r="B875" s="201" t="s">
        <v>233</v>
      </c>
      <c r="C875" s="231">
        <v>2019</v>
      </c>
      <c r="D875" s="232">
        <v>750</v>
      </c>
      <c r="E875" s="250">
        <v>6</v>
      </c>
      <c r="F875" s="234"/>
      <c r="G875" s="234" t="s">
        <v>1259</v>
      </c>
      <c r="H875" s="252" t="s">
        <v>836</v>
      </c>
      <c r="I875" s="236" t="s">
        <v>23</v>
      </c>
      <c r="J875" s="237">
        <v>0</v>
      </c>
      <c r="K875" s="238">
        <v>1929.5652173913045</v>
      </c>
      <c r="L875" s="239">
        <f t="shared" si="25"/>
        <v>289.43478260869568</v>
      </c>
      <c r="M875" s="240">
        <f t="shared" si="26"/>
        <v>2219</v>
      </c>
    </row>
    <row r="876" spans="1:13" ht="15" x14ac:dyDescent="0.35">
      <c r="A876" s="230"/>
      <c r="B876" s="201" t="s">
        <v>23</v>
      </c>
      <c r="C876" s="231" t="s">
        <v>23</v>
      </c>
      <c r="D876" s="232" t="s">
        <v>23</v>
      </c>
      <c r="E876" s="250" t="s">
        <v>23</v>
      </c>
      <c r="F876" s="234"/>
      <c r="G876" s="234" t="s">
        <v>1259</v>
      </c>
      <c r="H876" s="235" t="s">
        <v>23</v>
      </c>
      <c r="I876" s="236" t="s">
        <v>23</v>
      </c>
      <c r="J876" s="237" t="s">
        <v>23</v>
      </c>
      <c r="K876" s="238" t="s">
        <v>23</v>
      </c>
      <c r="L876" s="239" t="str">
        <f t="shared" si="25"/>
        <v/>
      </c>
      <c r="M876" s="240" t="str">
        <f t="shared" si="26"/>
        <v/>
      </c>
    </row>
    <row r="877" spans="1:13" ht="15" x14ac:dyDescent="0.35">
      <c r="A877" s="221" t="s">
        <v>841</v>
      </c>
      <c r="B877" s="201" t="s">
        <v>23</v>
      </c>
      <c r="C877" s="231" t="s">
        <v>23</v>
      </c>
      <c r="D877" s="232" t="s">
        <v>23</v>
      </c>
      <c r="E877" s="250" t="s">
        <v>23</v>
      </c>
      <c r="F877" s="234"/>
      <c r="G877" s="234" t="s">
        <v>23</v>
      </c>
      <c r="H877" s="235" t="s">
        <v>23</v>
      </c>
      <c r="I877" s="236" t="s">
        <v>23</v>
      </c>
      <c r="J877" s="237" t="s">
        <v>23</v>
      </c>
      <c r="K877" s="238" t="s">
        <v>23</v>
      </c>
      <c r="L877" s="239" t="str">
        <f t="shared" si="25"/>
        <v/>
      </c>
      <c r="M877" s="240" t="str">
        <f t="shared" si="26"/>
        <v/>
      </c>
    </row>
    <row r="878" spans="1:13" ht="15" x14ac:dyDescent="0.35">
      <c r="A878" s="283" t="s">
        <v>287</v>
      </c>
      <c r="B878" s="201" t="s">
        <v>23</v>
      </c>
      <c r="C878" s="231" t="s">
        <v>23</v>
      </c>
      <c r="D878" s="232" t="s">
        <v>23</v>
      </c>
      <c r="E878" s="250" t="s">
        <v>23</v>
      </c>
      <c r="F878" s="234"/>
      <c r="G878" s="234" t="s">
        <v>23</v>
      </c>
      <c r="H878" s="235" t="s">
        <v>23</v>
      </c>
      <c r="I878" s="236" t="s">
        <v>23</v>
      </c>
      <c r="J878" s="237" t="s">
        <v>23</v>
      </c>
      <c r="K878" s="238" t="s">
        <v>23</v>
      </c>
      <c r="L878" s="239" t="str">
        <f t="shared" si="25"/>
        <v/>
      </c>
      <c r="M878" s="240" t="str">
        <f t="shared" si="26"/>
        <v/>
      </c>
    </row>
    <row r="879" spans="1:13" ht="15" x14ac:dyDescent="0.35">
      <c r="A879" s="257" t="s">
        <v>842</v>
      </c>
      <c r="B879" s="201" t="s">
        <v>233</v>
      </c>
      <c r="C879" s="231">
        <v>2021</v>
      </c>
      <c r="D879" s="232">
        <v>750</v>
      </c>
      <c r="E879" s="250">
        <v>6</v>
      </c>
      <c r="F879" s="234"/>
      <c r="G879" s="324" t="s">
        <v>843</v>
      </c>
      <c r="H879" s="324" t="s">
        <v>289</v>
      </c>
      <c r="I879" s="236" t="s">
        <v>23</v>
      </c>
      <c r="J879" s="239">
        <v>0</v>
      </c>
      <c r="K879" s="238">
        <v>651.304347826087</v>
      </c>
      <c r="L879" s="239">
        <f t="shared" si="25"/>
        <v>97.695652173913047</v>
      </c>
      <c r="M879" s="240">
        <f t="shared" si="26"/>
        <v>749</v>
      </c>
    </row>
    <row r="880" spans="1:13" ht="15" x14ac:dyDescent="0.35">
      <c r="A880" s="230" t="s">
        <v>844</v>
      </c>
      <c r="B880" s="201"/>
      <c r="C880" s="231"/>
      <c r="D880" s="232"/>
      <c r="E880" s="250"/>
      <c r="F880" s="234"/>
      <c r="G880" s="234"/>
      <c r="H880" s="235"/>
      <c r="I880" s="236" t="s">
        <v>23</v>
      </c>
      <c r="J880" s="237"/>
      <c r="K880" s="238" t="s">
        <v>23</v>
      </c>
      <c r="L880" s="239" t="str">
        <f t="shared" si="25"/>
        <v/>
      </c>
      <c r="M880" s="240" t="str">
        <f t="shared" si="26"/>
        <v/>
      </c>
    </row>
    <row r="881" spans="1:13" ht="15" x14ac:dyDescent="0.35">
      <c r="A881" s="283" t="s">
        <v>287</v>
      </c>
      <c r="B881" s="201" t="s">
        <v>23</v>
      </c>
      <c r="C881" s="231" t="s">
        <v>23</v>
      </c>
      <c r="D881" s="232" t="s">
        <v>23</v>
      </c>
      <c r="E881" s="250" t="s">
        <v>23</v>
      </c>
      <c r="F881" s="234"/>
      <c r="G881" s="234" t="s">
        <v>23</v>
      </c>
      <c r="H881" s="235" t="s">
        <v>23</v>
      </c>
      <c r="I881" s="236" t="s">
        <v>23</v>
      </c>
      <c r="J881" s="237" t="s">
        <v>23</v>
      </c>
      <c r="K881" s="238" t="s">
        <v>23</v>
      </c>
      <c r="L881" s="239" t="str">
        <f t="shared" si="25"/>
        <v/>
      </c>
      <c r="M881" s="240" t="str">
        <f t="shared" si="26"/>
        <v/>
      </c>
    </row>
    <row r="882" spans="1:13" ht="15" x14ac:dyDescent="0.35">
      <c r="A882" s="241" t="s">
        <v>845</v>
      </c>
      <c r="B882" s="201" t="s">
        <v>233</v>
      </c>
      <c r="C882" s="231">
        <v>2020</v>
      </c>
      <c r="D882" s="232">
        <v>750</v>
      </c>
      <c r="E882" s="250">
        <v>6</v>
      </c>
      <c r="F882" s="234"/>
      <c r="G882" s="234" t="s">
        <v>865</v>
      </c>
      <c r="H882" s="235" t="s">
        <v>289</v>
      </c>
      <c r="I882" s="236" t="s">
        <v>23</v>
      </c>
      <c r="J882" s="237">
        <v>0</v>
      </c>
      <c r="K882" s="238">
        <v>712.17391304347836</v>
      </c>
      <c r="L882" s="239">
        <f t="shared" si="25"/>
        <v>106.82608695652175</v>
      </c>
      <c r="M882" s="240">
        <f t="shared" si="26"/>
        <v>819</v>
      </c>
    </row>
    <row r="883" spans="1:13" ht="15" x14ac:dyDescent="0.35">
      <c r="A883" s="283" t="s">
        <v>846</v>
      </c>
      <c r="B883" s="201" t="s">
        <v>23</v>
      </c>
      <c r="C883" s="231" t="s">
        <v>23</v>
      </c>
      <c r="D883" s="232" t="s">
        <v>23</v>
      </c>
      <c r="E883" s="250" t="s">
        <v>23</v>
      </c>
      <c r="F883" s="234"/>
      <c r="G883" s="234" t="s">
        <v>23</v>
      </c>
      <c r="H883" s="235" t="s">
        <v>23</v>
      </c>
      <c r="I883" s="236" t="s">
        <v>23</v>
      </c>
      <c r="J883" s="237" t="s">
        <v>23</v>
      </c>
      <c r="K883" s="238" t="s">
        <v>23</v>
      </c>
      <c r="L883" s="239" t="str">
        <f t="shared" si="25"/>
        <v/>
      </c>
      <c r="M883" s="240" t="str">
        <f t="shared" si="26"/>
        <v/>
      </c>
    </row>
    <row r="884" spans="1:13" ht="15" x14ac:dyDescent="0.35">
      <c r="A884" s="241" t="s">
        <v>847</v>
      </c>
      <c r="B884" s="201" t="s">
        <v>233</v>
      </c>
      <c r="C884" s="231">
        <v>2021</v>
      </c>
      <c r="D884" s="232">
        <v>750</v>
      </c>
      <c r="E884" s="250">
        <v>12</v>
      </c>
      <c r="F884" s="234"/>
      <c r="G884" s="234" t="s">
        <v>1260</v>
      </c>
      <c r="H884" s="235" t="s">
        <v>848</v>
      </c>
      <c r="I884" s="236" t="s">
        <v>23</v>
      </c>
      <c r="J884" s="237">
        <v>0</v>
      </c>
      <c r="K884" s="238">
        <v>774.78260869565224</v>
      </c>
      <c r="L884" s="239">
        <f t="shared" si="25"/>
        <v>116.21739130434783</v>
      </c>
      <c r="M884" s="240">
        <f t="shared" si="26"/>
        <v>891</v>
      </c>
    </row>
    <row r="885" spans="1:13" ht="15" x14ac:dyDescent="0.35">
      <c r="A885" s="241" t="s">
        <v>847</v>
      </c>
      <c r="B885" s="201" t="s">
        <v>233</v>
      </c>
      <c r="C885" s="231">
        <v>2022</v>
      </c>
      <c r="D885" s="232">
        <v>750</v>
      </c>
      <c r="E885" s="250">
        <v>12</v>
      </c>
      <c r="F885" s="234"/>
      <c r="G885" s="234" t="s">
        <v>1260</v>
      </c>
      <c r="H885" s="235" t="s">
        <v>848</v>
      </c>
      <c r="I885" s="236" t="s">
        <v>23</v>
      </c>
      <c r="J885" s="237">
        <v>0</v>
      </c>
      <c r="K885" s="238">
        <v>774.78260869565224</v>
      </c>
      <c r="L885" s="239">
        <f>IF(K885="","",K885*0.15)</f>
        <v>116.21739130434783</v>
      </c>
      <c r="M885" s="238">
        <f>IF(K885="","",ROUND(L885+K885,0))</f>
        <v>891</v>
      </c>
    </row>
    <row r="886" spans="1:13" ht="15" x14ac:dyDescent="0.35">
      <c r="A886" s="241" t="s">
        <v>847</v>
      </c>
      <c r="B886" s="201" t="s">
        <v>233</v>
      </c>
      <c r="C886" s="231">
        <v>2021</v>
      </c>
      <c r="D886" s="232">
        <v>750</v>
      </c>
      <c r="E886" s="250">
        <v>6</v>
      </c>
      <c r="F886" s="234"/>
      <c r="G886" s="234">
        <v>0</v>
      </c>
      <c r="H886" s="235" t="s">
        <v>848</v>
      </c>
      <c r="I886" s="236" t="s">
        <v>23</v>
      </c>
      <c r="J886" s="237">
        <v>0</v>
      </c>
      <c r="K886" s="238">
        <v>849.56521739130437</v>
      </c>
      <c r="L886" s="239">
        <f t="shared" si="25"/>
        <v>127.43478260869566</v>
      </c>
      <c r="M886" s="240">
        <f t="shared" si="26"/>
        <v>977</v>
      </c>
    </row>
    <row r="887" spans="1:13" ht="15" x14ac:dyDescent="0.35">
      <c r="A887" s="241" t="s">
        <v>849</v>
      </c>
      <c r="B887" s="201" t="s">
        <v>233</v>
      </c>
      <c r="C887" s="231">
        <v>2020</v>
      </c>
      <c r="D887" s="232">
        <v>750</v>
      </c>
      <c r="E887" s="250">
        <v>6</v>
      </c>
      <c r="F887" s="234"/>
      <c r="G887" s="234" t="s">
        <v>865</v>
      </c>
      <c r="H887" s="235" t="s">
        <v>848</v>
      </c>
      <c r="I887" s="236" t="s">
        <v>23</v>
      </c>
      <c r="J887" s="237">
        <v>0</v>
      </c>
      <c r="K887" s="238">
        <v>1019.1304347826087</v>
      </c>
      <c r="L887" s="239">
        <f t="shared" si="25"/>
        <v>152.86956521739131</v>
      </c>
      <c r="M887" s="240">
        <f t="shared" si="26"/>
        <v>1172</v>
      </c>
    </row>
    <row r="888" spans="1:13" ht="15" x14ac:dyDescent="0.35">
      <c r="A888" s="283" t="s">
        <v>850</v>
      </c>
      <c r="B888" s="201"/>
      <c r="C888" s="231" t="s">
        <v>23</v>
      </c>
      <c r="D888" s="232" t="s">
        <v>23</v>
      </c>
      <c r="E888" s="250" t="s">
        <v>23</v>
      </c>
      <c r="F888" s="234"/>
      <c r="G888" s="234" t="s">
        <v>23</v>
      </c>
      <c r="H888" s="235" t="s">
        <v>23</v>
      </c>
      <c r="I888" s="236" t="s">
        <v>23</v>
      </c>
      <c r="J888" s="237" t="s">
        <v>23</v>
      </c>
      <c r="K888" s="238" t="s">
        <v>23</v>
      </c>
      <c r="L888" s="239" t="str">
        <f t="shared" si="25"/>
        <v/>
      </c>
      <c r="M888" s="240" t="str">
        <f t="shared" si="26"/>
        <v/>
      </c>
    </row>
    <row r="889" spans="1:13" ht="15" x14ac:dyDescent="0.35">
      <c r="A889" s="241" t="s">
        <v>851</v>
      </c>
      <c r="B889" s="201" t="s">
        <v>233</v>
      </c>
      <c r="C889" s="231">
        <v>2021</v>
      </c>
      <c r="D889" s="232">
        <v>750</v>
      </c>
      <c r="E889" s="250">
        <v>12</v>
      </c>
      <c r="F889" s="234"/>
      <c r="G889" s="251" t="s">
        <v>1260</v>
      </c>
      <c r="H889" s="252" t="s">
        <v>853</v>
      </c>
      <c r="I889" s="236" t="s">
        <v>23</v>
      </c>
      <c r="J889" s="237">
        <v>0</v>
      </c>
      <c r="K889" s="238">
        <v>999.13043478260875</v>
      </c>
      <c r="L889" s="239">
        <f t="shared" si="25"/>
        <v>149.86956521739131</v>
      </c>
      <c r="M889" s="240">
        <f t="shared" si="26"/>
        <v>1149</v>
      </c>
    </row>
    <row r="890" spans="1:13" ht="15" x14ac:dyDescent="0.35">
      <c r="A890" s="241" t="s">
        <v>854</v>
      </c>
      <c r="B890" s="201" t="s">
        <v>233</v>
      </c>
      <c r="C890" s="231">
        <v>2021</v>
      </c>
      <c r="D890" s="232">
        <v>750</v>
      </c>
      <c r="E890" s="250">
        <v>6</v>
      </c>
      <c r="F890" s="234"/>
      <c r="G890" s="234" t="s">
        <v>855</v>
      </c>
      <c r="H890" s="235" t="s">
        <v>853</v>
      </c>
      <c r="I890" s="236" t="s">
        <v>23</v>
      </c>
      <c r="J890" s="237">
        <v>0</v>
      </c>
      <c r="K890" s="238">
        <v>1373.913043478261</v>
      </c>
      <c r="L890" s="239">
        <f t="shared" si="25"/>
        <v>206.08695652173915</v>
      </c>
      <c r="M890" s="240">
        <f t="shared" si="26"/>
        <v>1580</v>
      </c>
    </row>
    <row r="891" spans="1:13" ht="15" x14ac:dyDescent="0.35">
      <c r="A891" s="257" t="s">
        <v>856</v>
      </c>
      <c r="B891" s="201" t="s">
        <v>233</v>
      </c>
      <c r="C891" s="231">
        <v>2019</v>
      </c>
      <c r="D891" s="232">
        <v>750</v>
      </c>
      <c r="E891" s="250">
        <v>6</v>
      </c>
      <c r="F891" s="234"/>
      <c r="G891" s="251" t="s">
        <v>855</v>
      </c>
      <c r="H891" s="252" t="s">
        <v>853</v>
      </c>
      <c r="I891" s="236" t="s">
        <v>23</v>
      </c>
      <c r="J891" s="237">
        <v>0</v>
      </c>
      <c r="K891" s="238">
        <v>2400</v>
      </c>
      <c r="L891" s="239">
        <f t="shared" si="25"/>
        <v>360</v>
      </c>
      <c r="M891" s="240">
        <f t="shared" si="26"/>
        <v>2760</v>
      </c>
    </row>
    <row r="892" spans="1:13" ht="15" x14ac:dyDescent="0.35">
      <c r="A892" s="257" t="s">
        <v>857</v>
      </c>
      <c r="B892" s="201" t="s">
        <v>233</v>
      </c>
      <c r="C892" s="231">
        <v>2018</v>
      </c>
      <c r="D892" s="232">
        <v>750</v>
      </c>
      <c r="E892" s="250">
        <v>6</v>
      </c>
      <c r="F892" s="234"/>
      <c r="G892" s="234" t="s">
        <v>855</v>
      </c>
      <c r="H892" s="235" t="s">
        <v>853</v>
      </c>
      <c r="I892" s="236" t="s">
        <v>23</v>
      </c>
      <c r="J892" s="237">
        <v>0</v>
      </c>
      <c r="K892" s="238">
        <v>5841.739130434783</v>
      </c>
      <c r="L892" s="239">
        <f>IF(K892="","",K892*0.15)</f>
        <v>876.26086956521738</v>
      </c>
      <c r="M892" s="238">
        <f>IF(K892="","",ROUND(L892+K892,0))</f>
        <v>6718</v>
      </c>
    </row>
    <row r="893" spans="1:13" ht="15" x14ac:dyDescent="0.35">
      <c r="A893" s="283" t="s">
        <v>858</v>
      </c>
      <c r="B893" s="201"/>
      <c r="C893" s="231"/>
      <c r="D893" s="232"/>
      <c r="E893" s="250"/>
      <c r="F893" s="234"/>
      <c r="G893" s="234"/>
      <c r="H893" s="235"/>
      <c r="I893" s="236" t="s">
        <v>23</v>
      </c>
      <c r="J893" s="237"/>
      <c r="K893" s="238" t="s">
        <v>23</v>
      </c>
      <c r="L893" s="239" t="str">
        <f t="shared" si="25"/>
        <v/>
      </c>
      <c r="M893" s="240" t="str">
        <f t="shared" si="26"/>
        <v/>
      </c>
    </row>
    <row r="894" spans="1:13" ht="15" x14ac:dyDescent="0.35">
      <c r="A894" s="249" t="s">
        <v>859</v>
      </c>
      <c r="B894" s="201" t="s">
        <v>233</v>
      </c>
      <c r="C894" s="231">
        <v>2021</v>
      </c>
      <c r="D894" s="232">
        <v>750</v>
      </c>
      <c r="E894" s="250">
        <v>6</v>
      </c>
      <c r="F894" s="234"/>
      <c r="G894" s="325"/>
      <c r="H894" s="325" t="s">
        <v>860</v>
      </c>
      <c r="I894" s="236" t="s">
        <v>23</v>
      </c>
      <c r="J894" s="239">
        <v>0</v>
      </c>
      <c r="K894" s="238">
        <v>3059.13</v>
      </c>
      <c r="L894" s="239">
        <f t="shared" si="25"/>
        <v>458.86950000000002</v>
      </c>
      <c r="M894" s="238">
        <f t="shared" si="26"/>
        <v>3518</v>
      </c>
    </row>
    <row r="895" spans="1:13" ht="15" x14ac:dyDescent="0.35">
      <c r="A895" s="249" t="s">
        <v>861</v>
      </c>
      <c r="B895" s="201" t="s">
        <v>233</v>
      </c>
      <c r="C895" s="231">
        <v>2019</v>
      </c>
      <c r="D895" s="232">
        <v>750</v>
      </c>
      <c r="E895" s="250">
        <v>6</v>
      </c>
      <c r="F895" s="234"/>
      <c r="G895" s="326" t="s">
        <v>1261</v>
      </c>
      <c r="H895" s="326" t="s">
        <v>860</v>
      </c>
      <c r="I895" s="236" t="s">
        <v>23</v>
      </c>
      <c r="J895" s="239">
        <v>0</v>
      </c>
      <c r="K895" s="238">
        <v>3325.217391304348</v>
      </c>
      <c r="L895" s="239">
        <f>IF(K895="","",K895*0.15)</f>
        <v>498.78260869565219</v>
      </c>
      <c r="M895" s="240">
        <f>IF(K895="","",ROUND(L895+K895,0))</f>
        <v>3824</v>
      </c>
    </row>
    <row r="896" spans="1:13" ht="15" x14ac:dyDescent="0.35">
      <c r="A896" s="249" t="s">
        <v>861</v>
      </c>
      <c r="B896" s="201" t="s">
        <v>233</v>
      </c>
      <c r="C896" s="231">
        <v>2020</v>
      </c>
      <c r="D896" s="232">
        <v>750</v>
      </c>
      <c r="E896" s="250">
        <v>6</v>
      </c>
      <c r="F896" s="234"/>
      <c r="G896" s="326" t="s">
        <v>1261</v>
      </c>
      <c r="H896" s="325" t="s">
        <v>860</v>
      </c>
      <c r="I896" s="236" t="s">
        <v>23</v>
      </c>
      <c r="J896" s="239">
        <v>0</v>
      </c>
      <c r="K896" s="238">
        <v>3294.78</v>
      </c>
      <c r="L896" s="239">
        <f t="shared" si="25"/>
        <v>494.21699999999998</v>
      </c>
      <c r="M896" s="238">
        <f t="shared" si="26"/>
        <v>3789</v>
      </c>
    </row>
    <row r="897" spans="1:13" ht="15" x14ac:dyDescent="0.35">
      <c r="A897" s="241" t="s">
        <v>862</v>
      </c>
      <c r="B897" s="201" t="s">
        <v>233</v>
      </c>
      <c r="C897" s="231">
        <v>2015</v>
      </c>
      <c r="D897" s="232">
        <v>750</v>
      </c>
      <c r="E897" s="250">
        <v>6</v>
      </c>
      <c r="F897" s="234"/>
      <c r="G897" s="326" t="s">
        <v>1261</v>
      </c>
      <c r="H897" s="235" t="s">
        <v>860</v>
      </c>
      <c r="I897" s="236" t="s">
        <v>23</v>
      </c>
      <c r="J897" s="237">
        <v>0</v>
      </c>
      <c r="K897" s="238">
        <v>12941.74</v>
      </c>
      <c r="L897" s="239">
        <f t="shared" si="25"/>
        <v>1941.261</v>
      </c>
      <c r="M897" s="238">
        <f t="shared" si="26"/>
        <v>14883</v>
      </c>
    </row>
    <row r="898" spans="1:13" ht="15" x14ac:dyDescent="0.35">
      <c r="A898" s="241" t="s">
        <v>862</v>
      </c>
      <c r="B898" s="201" t="s">
        <v>233</v>
      </c>
      <c r="C898" s="231">
        <v>2019</v>
      </c>
      <c r="D898" s="232">
        <v>750</v>
      </c>
      <c r="E898" s="250">
        <v>6</v>
      </c>
      <c r="F898" s="234"/>
      <c r="G898" s="326" t="s">
        <v>1261</v>
      </c>
      <c r="H898" s="252" t="s">
        <v>860</v>
      </c>
      <c r="I898" s="236" t="s">
        <v>23</v>
      </c>
      <c r="J898" s="237">
        <v>0</v>
      </c>
      <c r="K898" s="238">
        <v>11462.608695652174</v>
      </c>
      <c r="L898" s="239">
        <f>IF(K898="","",K898*0.15)</f>
        <v>1719.391304347826</v>
      </c>
      <c r="M898" s="240">
        <f>IF(K898="","",ROUND(L898+K898,0))</f>
        <v>13182</v>
      </c>
    </row>
    <row r="899" spans="1:13" ht="15" x14ac:dyDescent="0.35">
      <c r="A899" s="241" t="s">
        <v>862</v>
      </c>
      <c r="B899" s="201" t="s">
        <v>233</v>
      </c>
      <c r="C899" s="231">
        <v>2020</v>
      </c>
      <c r="D899" s="232">
        <v>750</v>
      </c>
      <c r="E899" s="250">
        <v>6</v>
      </c>
      <c r="F899" s="234"/>
      <c r="G899" s="326" t="s">
        <v>1261</v>
      </c>
      <c r="H899" s="235" t="s">
        <v>860</v>
      </c>
      <c r="I899" s="236" t="s">
        <v>23</v>
      </c>
      <c r="J899" s="237">
        <v>0</v>
      </c>
      <c r="K899" s="238">
        <v>11432.17</v>
      </c>
      <c r="L899" s="239">
        <f t="shared" si="25"/>
        <v>1714.8254999999999</v>
      </c>
      <c r="M899" s="238">
        <f t="shared" si="26"/>
        <v>13147</v>
      </c>
    </row>
    <row r="900" spans="1:13" ht="15" x14ac:dyDescent="0.35">
      <c r="A900" s="295" t="s">
        <v>863</v>
      </c>
      <c r="B900" s="266" t="s">
        <v>23</v>
      </c>
      <c r="C900" s="267" t="s">
        <v>23</v>
      </c>
      <c r="D900" s="268" t="s">
        <v>23</v>
      </c>
      <c r="E900" s="233" t="s">
        <v>23</v>
      </c>
      <c r="F900" s="269"/>
      <c r="G900" s="251" t="s">
        <v>23</v>
      </c>
      <c r="H900" s="252" t="s">
        <v>23</v>
      </c>
      <c r="I900" s="236" t="s">
        <v>23</v>
      </c>
      <c r="J900" s="237" t="s">
        <v>23</v>
      </c>
      <c r="K900" s="238" t="s">
        <v>23</v>
      </c>
      <c r="L900" s="239" t="str">
        <f t="shared" si="25"/>
        <v/>
      </c>
      <c r="M900" s="240" t="str">
        <f t="shared" si="26"/>
        <v/>
      </c>
    </row>
    <row r="901" spans="1:13" ht="15" x14ac:dyDescent="0.35">
      <c r="A901" s="241" t="s">
        <v>864</v>
      </c>
      <c r="B901" s="201" t="s">
        <v>233</v>
      </c>
      <c r="C901" s="231">
        <v>2016</v>
      </c>
      <c r="D901" s="232">
        <v>750</v>
      </c>
      <c r="E901" s="250">
        <v>6</v>
      </c>
      <c r="F901" s="234"/>
      <c r="G901" s="251" t="s">
        <v>865</v>
      </c>
      <c r="H901" s="252" t="s">
        <v>866</v>
      </c>
      <c r="I901" s="236" t="s">
        <v>23</v>
      </c>
      <c r="J901" s="237">
        <v>0</v>
      </c>
      <c r="K901" s="238">
        <v>4295.652173913044</v>
      </c>
      <c r="L901" s="239">
        <f>IF(K901="","",K901*0.15)</f>
        <v>644.34782608695662</v>
      </c>
      <c r="M901" s="240">
        <f>IF(K901="","",ROUND(L901+K901,0))</f>
        <v>4940</v>
      </c>
    </row>
    <row r="902" spans="1:13" ht="15" x14ac:dyDescent="0.35">
      <c r="A902" s="241" t="s">
        <v>864</v>
      </c>
      <c r="B902" s="201" t="s">
        <v>233</v>
      </c>
      <c r="C902" s="231">
        <v>2016</v>
      </c>
      <c r="D902" s="232">
        <v>750</v>
      </c>
      <c r="E902" s="250">
        <v>6</v>
      </c>
      <c r="F902" s="234"/>
      <c r="G902" s="251" t="s">
        <v>865</v>
      </c>
      <c r="H902" s="252" t="s">
        <v>866</v>
      </c>
      <c r="I902" s="236" t="s">
        <v>23</v>
      </c>
      <c r="J902" s="237">
        <v>0</v>
      </c>
      <c r="K902" s="238">
        <v>4295.652173913044</v>
      </c>
      <c r="L902" s="239">
        <f t="shared" si="25"/>
        <v>644.34782608695662</v>
      </c>
      <c r="M902" s="240">
        <f t="shared" si="26"/>
        <v>4940</v>
      </c>
    </row>
    <row r="903" spans="1:13" ht="15" x14ac:dyDescent="0.35">
      <c r="A903" s="241" t="s">
        <v>864</v>
      </c>
      <c r="B903" s="201" t="s">
        <v>233</v>
      </c>
      <c r="C903" s="231">
        <v>2017</v>
      </c>
      <c r="D903" s="232">
        <v>750</v>
      </c>
      <c r="E903" s="250">
        <v>6</v>
      </c>
      <c r="F903" s="234"/>
      <c r="G903" s="234" t="s">
        <v>865</v>
      </c>
      <c r="H903" s="235" t="s">
        <v>866</v>
      </c>
      <c r="I903" s="236" t="s">
        <v>23</v>
      </c>
      <c r="J903" s="237">
        <v>0</v>
      </c>
      <c r="K903" s="238">
        <v>4295.652173913044</v>
      </c>
      <c r="L903" s="239">
        <f t="shared" si="25"/>
        <v>644.34782608695662</v>
      </c>
      <c r="M903" s="240">
        <f t="shared" si="26"/>
        <v>4940</v>
      </c>
    </row>
    <row r="904" spans="1:13" ht="15" x14ac:dyDescent="0.35">
      <c r="A904" s="241" t="s">
        <v>867</v>
      </c>
      <c r="B904" s="201" t="s">
        <v>233</v>
      </c>
      <c r="C904" s="231">
        <v>2015</v>
      </c>
      <c r="D904" s="232">
        <v>750</v>
      </c>
      <c r="E904" s="250">
        <v>6</v>
      </c>
      <c r="F904" s="234"/>
      <c r="G904" s="251" t="s">
        <v>865</v>
      </c>
      <c r="H904" s="252" t="s">
        <v>866</v>
      </c>
      <c r="I904" s="236" t="s">
        <v>23</v>
      </c>
      <c r="J904" s="237">
        <v>0</v>
      </c>
      <c r="K904" s="238">
        <v>8531.3043478260879</v>
      </c>
      <c r="L904" s="239">
        <f t="shared" si="25"/>
        <v>1279.6956521739132</v>
      </c>
      <c r="M904" s="240">
        <f t="shared" si="26"/>
        <v>9811</v>
      </c>
    </row>
    <row r="905" spans="1:13" ht="15" x14ac:dyDescent="0.35">
      <c r="A905" s="230"/>
      <c r="B905" s="201" t="s">
        <v>23</v>
      </c>
      <c r="C905" s="231" t="s">
        <v>23</v>
      </c>
      <c r="D905" s="232" t="s">
        <v>23</v>
      </c>
      <c r="E905" s="250" t="s">
        <v>23</v>
      </c>
      <c r="F905" s="234"/>
      <c r="G905" s="234" t="s">
        <v>23</v>
      </c>
      <c r="H905" s="235" t="s">
        <v>23</v>
      </c>
      <c r="I905" s="236" t="s">
        <v>23</v>
      </c>
      <c r="J905" s="237" t="s">
        <v>23</v>
      </c>
      <c r="K905" s="238" t="s">
        <v>23</v>
      </c>
      <c r="L905" s="239" t="str">
        <f t="shared" si="25"/>
        <v/>
      </c>
      <c r="M905" s="240" t="str">
        <f t="shared" si="26"/>
        <v/>
      </c>
    </row>
    <row r="906" spans="1:13" ht="15" x14ac:dyDescent="0.35">
      <c r="A906" s="230" t="s">
        <v>868</v>
      </c>
      <c r="B906" s="201" t="s">
        <v>23</v>
      </c>
      <c r="C906" s="231" t="s">
        <v>23</v>
      </c>
      <c r="D906" s="232" t="s">
        <v>23</v>
      </c>
      <c r="E906" s="250" t="s">
        <v>23</v>
      </c>
      <c r="F906" s="234"/>
      <c r="G906" s="234" t="s">
        <v>23</v>
      </c>
      <c r="H906" s="235" t="s">
        <v>23</v>
      </c>
      <c r="I906" s="236" t="s">
        <v>23</v>
      </c>
      <c r="J906" s="237" t="s">
        <v>23</v>
      </c>
      <c r="K906" s="238" t="s">
        <v>23</v>
      </c>
      <c r="L906" s="239" t="str">
        <f t="shared" si="25"/>
        <v/>
      </c>
      <c r="M906" s="240" t="str">
        <f t="shared" si="26"/>
        <v/>
      </c>
    </row>
    <row r="907" spans="1:13" ht="15" x14ac:dyDescent="0.35">
      <c r="A907" s="283" t="s">
        <v>869</v>
      </c>
      <c r="B907" s="201" t="s">
        <v>23</v>
      </c>
      <c r="C907" s="231" t="s">
        <v>23</v>
      </c>
      <c r="D907" s="232" t="s">
        <v>23</v>
      </c>
      <c r="E907" s="250" t="s">
        <v>23</v>
      </c>
      <c r="F907" s="234"/>
      <c r="G907" s="234" t="s">
        <v>23</v>
      </c>
      <c r="H907" s="235" t="s">
        <v>23</v>
      </c>
      <c r="I907" s="236" t="s">
        <v>23</v>
      </c>
      <c r="J907" s="237" t="s">
        <v>23</v>
      </c>
      <c r="K907" s="238" t="s">
        <v>23</v>
      </c>
      <c r="L907" s="239" t="str">
        <f t="shared" si="25"/>
        <v/>
      </c>
      <c r="M907" s="240" t="str">
        <f t="shared" si="26"/>
        <v/>
      </c>
    </row>
    <row r="908" spans="1:13" ht="15" x14ac:dyDescent="0.35">
      <c r="A908" s="283" t="s">
        <v>870</v>
      </c>
      <c r="B908" s="201" t="s">
        <v>23</v>
      </c>
      <c r="C908" s="231" t="s">
        <v>23</v>
      </c>
      <c r="D908" s="232" t="s">
        <v>23</v>
      </c>
      <c r="E908" s="250" t="s">
        <v>23</v>
      </c>
      <c r="F908" s="234"/>
      <c r="G908" s="234" t="s">
        <v>23</v>
      </c>
      <c r="H908" s="235" t="s">
        <v>23</v>
      </c>
      <c r="I908" s="236" t="s">
        <v>23</v>
      </c>
      <c r="J908" s="237" t="s">
        <v>23</v>
      </c>
      <c r="K908" s="238" t="s">
        <v>23</v>
      </c>
      <c r="L908" s="239" t="str">
        <f t="shared" si="25"/>
        <v/>
      </c>
      <c r="M908" s="240" t="str">
        <f t="shared" si="26"/>
        <v/>
      </c>
    </row>
    <row r="909" spans="1:13" ht="15" x14ac:dyDescent="0.35">
      <c r="A909" s="241" t="s">
        <v>871</v>
      </c>
      <c r="B909" s="201" t="s">
        <v>233</v>
      </c>
      <c r="C909" s="231">
        <v>2022</v>
      </c>
      <c r="D909" s="232">
        <v>750</v>
      </c>
      <c r="E909" s="250">
        <v>12</v>
      </c>
      <c r="F909" s="234"/>
      <c r="G909" s="234" t="s">
        <v>872</v>
      </c>
      <c r="H909" s="235" t="s">
        <v>873</v>
      </c>
      <c r="I909" s="236" t="s">
        <v>23</v>
      </c>
      <c r="J909" s="237"/>
      <c r="K909" s="238">
        <v>783.47826086956525</v>
      </c>
      <c r="L909" s="239">
        <f>IF(K909="","",K909*0.15)</f>
        <v>117.52173913043478</v>
      </c>
      <c r="M909" s="238">
        <f>IF(K909="","",ROUND(L909+K909,0))</f>
        <v>901</v>
      </c>
    </row>
    <row r="910" spans="1:13" ht="15" x14ac:dyDescent="0.35">
      <c r="A910" s="241" t="s">
        <v>874</v>
      </c>
      <c r="B910" s="201" t="s">
        <v>233</v>
      </c>
      <c r="C910" s="231">
        <v>2022</v>
      </c>
      <c r="D910" s="232">
        <v>750</v>
      </c>
      <c r="E910" s="250">
        <v>12</v>
      </c>
      <c r="F910" s="234"/>
      <c r="G910" s="234" t="s">
        <v>1262</v>
      </c>
      <c r="H910" s="235" t="s">
        <v>873</v>
      </c>
      <c r="I910" s="236" t="s">
        <v>23</v>
      </c>
      <c r="J910" s="237">
        <v>0</v>
      </c>
      <c r="K910" s="238">
        <v>650.43478260869574</v>
      </c>
      <c r="L910" s="239">
        <f t="shared" si="25"/>
        <v>97.565217391304358</v>
      </c>
      <c r="M910" s="238">
        <f t="shared" si="26"/>
        <v>748</v>
      </c>
    </row>
    <row r="911" spans="1:13" ht="15" x14ac:dyDescent="0.35">
      <c r="A911" s="241" t="s">
        <v>876</v>
      </c>
      <c r="B911" s="201" t="s">
        <v>233</v>
      </c>
      <c r="C911" s="231">
        <v>2021</v>
      </c>
      <c r="D911" s="232">
        <v>750</v>
      </c>
      <c r="E911" s="250">
        <v>6</v>
      </c>
      <c r="F911" s="234"/>
      <c r="G911" s="251" t="s">
        <v>1263</v>
      </c>
      <c r="H911" s="252" t="s">
        <v>873</v>
      </c>
      <c r="I911" s="236" t="s">
        <v>23</v>
      </c>
      <c r="J911" s="237">
        <v>0</v>
      </c>
      <c r="K911" s="238">
        <v>749.56521739130437</v>
      </c>
      <c r="L911" s="239">
        <f t="shared" ref="L911:L981" si="27">IF(K911="","",K911*0.15)</f>
        <v>112.43478260869566</v>
      </c>
      <c r="M911" s="240">
        <f t="shared" ref="M911:M981" si="28">IF(K911="","",ROUND(L911+K911,0))</f>
        <v>862</v>
      </c>
    </row>
    <row r="912" spans="1:13" ht="15" x14ac:dyDescent="0.35">
      <c r="A912" s="265" t="s">
        <v>878</v>
      </c>
      <c r="B912" s="266" t="s">
        <v>233</v>
      </c>
      <c r="C912" s="267">
        <v>2017</v>
      </c>
      <c r="D912" s="268">
        <v>750</v>
      </c>
      <c r="E912" s="233">
        <v>6</v>
      </c>
      <c r="F912" s="269"/>
      <c r="G912" s="251" t="s">
        <v>1263</v>
      </c>
      <c r="H912" s="252" t="s">
        <v>873</v>
      </c>
      <c r="I912" s="236" t="s">
        <v>23</v>
      </c>
      <c r="J912" s="237">
        <v>0</v>
      </c>
      <c r="K912" s="238">
        <v>767.82608695652175</v>
      </c>
      <c r="L912" s="239">
        <f t="shared" si="27"/>
        <v>115.17391304347825</v>
      </c>
      <c r="M912" s="240">
        <f t="shared" si="28"/>
        <v>883</v>
      </c>
    </row>
    <row r="913" spans="1:13" ht="15" x14ac:dyDescent="0.35">
      <c r="A913" s="283" t="s">
        <v>880</v>
      </c>
      <c r="B913" s="201" t="s">
        <v>23</v>
      </c>
      <c r="C913" s="231" t="s">
        <v>23</v>
      </c>
      <c r="D913" s="232" t="s">
        <v>23</v>
      </c>
      <c r="E913" s="250" t="s">
        <v>23</v>
      </c>
      <c r="F913" s="234"/>
      <c r="G913" s="234" t="s">
        <v>23</v>
      </c>
      <c r="H913" s="235" t="s">
        <v>23</v>
      </c>
      <c r="I913" s="236" t="s">
        <v>23</v>
      </c>
      <c r="J913" s="237" t="s">
        <v>23</v>
      </c>
      <c r="K913" s="238" t="s">
        <v>23</v>
      </c>
      <c r="L913" s="239" t="str">
        <f t="shared" si="27"/>
        <v/>
      </c>
      <c r="M913" s="240" t="str">
        <f t="shared" si="28"/>
        <v/>
      </c>
    </row>
    <row r="914" spans="1:13" ht="15" x14ac:dyDescent="0.35">
      <c r="A914" s="241" t="s">
        <v>881</v>
      </c>
      <c r="B914" s="201" t="s">
        <v>233</v>
      </c>
      <c r="C914" s="231">
        <v>2021</v>
      </c>
      <c r="D914" s="232">
        <v>750</v>
      </c>
      <c r="E914" s="250">
        <v>6</v>
      </c>
      <c r="F914" s="234"/>
      <c r="G914" s="251" t="s">
        <v>882</v>
      </c>
      <c r="H914" s="252" t="s">
        <v>873</v>
      </c>
      <c r="I914" s="236" t="s">
        <v>23</v>
      </c>
      <c r="J914" s="237"/>
      <c r="K914" s="238">
        <v>987.82608695652186</v>
      </c>
      <c r="L914" s="239">
        <f t="shared" si="27"/>
        <v>148.17391304347828</v>
      </c>
      <c r="M914" s="240">
        <f t="shared" si="28"/>
        <v>1136</v>
      </c>
    </row>
    <row r="915" spans="1:13" ht="15" x14ac:dyDescent="0.35">
      <c r="A915" s="283" t="s">
        <v>883</v>
      </c>
      <c r="B915" s="201" t="s">
        <v>23</v>
      </c>
      <c r="C915" s="231" t="s">
        <v>23</v>
      </c>
      <c r="D915" s="232" t="s">
        <v>23</v>
      </c>
      <c r="E915" s="250" t="s">
        <v>23</v>
      </c>
      <c r="F915" s="234"/>
      <c r="G915" s="234" t="s">
        <v>23</v>
      </c>
      <c r="H915" s="235" t="s">
        <v>23</v>
      </c>
      <c r="I915" s="236" t="s">
        <v>23</v>
      </c>
      <c r="J915" s="237" t="s">
        <v>23</v>
      </c>
      <c r="K915" s="238" t="s">
        <v>23</v>
      </c>
      <c r="L915" s="239" t="str">
        <f t="shared" si="27"/>
        <v/>
      </c>
      <c r="M915" s="240" t="str">
        <f t="shared" si="28"/>
        <v/>
      </c>
    </row>
    <row r="916" spans="1:13" ht="15" x14ac:dyDescent="0.35">
      <c r="A916" s="241" t="s">
        <v>884</v>
      </c>
      <c r="B916" s="201" t="s">
        <v>233</v>
      </c>
      <c r="C916" s="231">
        <v>2019</v>
      </c>
      <c r="D916" s="232">
        <v>750</v>
      </c>
      <c r="E916" s="250">
        <v>6</v>
      </c>
      <c r="F916" s="234"/>
      <c r="G916" s="251" t="s">
        <v>1264</v>
      </c>
      <c r="H916" s="252" t="s">
        <v>873</v>
      </c>
      <c r="I916" s="236" t="s">
        <v>23</v>
      </c>
      <c r="J916" s="237"/>
      <c r="K916" s="238">
        <v>1120.8695652173915</v>
      </c>
      <c r="L916" s="239">
        <f t="shared" si="27"/>
        <v>168.13043478260872</v>
      </c>
      <c r="M916" s="240">
        <f t="shared" si="28"/>
        <v>1289</v>
      </c>
    </row>
    <row r="917" spans="1:13" ht="15" x14ac:dyDescent="0.35">
      <c r="A917" s="283" t="s">
        <v>886</v>
      </c>
      <c r="B917" s="201" t="s">
        <v>23</v>
      </c>
      <c r="C917" s="231" t="s">
        <v>23</v>
      </c>
      <c r="D917" s="232" t="s">
        <v>23</v>
      </c>
      <c r="E917" s="250" t="s">
        <v>23</v>
      </c>
      <c r="F917" s="234"/>
      <c r="G917" s="234" t="s">
        <v>23</v>
      </c>
      <c r="H917" s="235" t="s">
        <v>23</v>
      </c>
      <c r="I917" s="236" t="s">
        <v>23</v>
      </c>
      <c r="J917" s="237" t="s">
        <v>23</v>
      </c>
      <c r="K917" s="238" t="s">
        <v>23</v>
      </c>
      <c r="L917" s="239" t="str">
        <f t="shared" si="27"/>
        <v/>
      </c>
      <c r="M917" s="240" t="str">
        <f t="shared" si="28"/>
        <v/>
      </c>
    </row>
    <row r="918" spans="1:13" ht="15" x14ac:dyDescent="0.35">
      <c r="A918" s="241" t="s">
        <v>887</v>
      </c>
      <c r="B918" s="201" t="s">
        <v>233</v>
      </c>
      <c r="C918" s="231">
        <v>2018</v>
      </c>
      <c r="D918" s="232">
        <v>750</v>
      </c>
      <c r="E918" s="250">
        <v>6</v>
      </c>
      <c r="F918" s="234"/>
      <c r="G918" s="251" t="s">
        <v>888</v>
      </c>
      <c r="H918" s="252" t="s">
        <v>873</v>
      </c>
      <c r="I918" s="236" t="s">
        <v>23</v>
      </c>
      <c r="J918" s="237"/>
      <c r="K918" s="238">
        <v>804.34782608695662</v>
      </c>
      <c r="L918" s="239">
        <f>IF(K918="","",K918*0.15)</f>
        <v>120.65217391304348</v>
      </c>
      <c r="M918" s="240">
        <f>IF(K918="","",ROUND(L918+K918,0))</f>
        <v>925</v>
      </c>
    </row>
    <row r="919" spans="1:13" ht="15" x14ac:dyDescent="0.35">
      <c r="A919" s="241" t="s">
        <v>887</v>
      </c>
      <c r="B919" s="201" t="s">
        <v>233</v>
      </c>
      <c r="C919" s="231">
        <v>2019</v>
      </c>
      <c r="D919" s="232" t="s">
        <v>258</v>
      </c>
      <c r="E919" s="250">
        <v>6</v>
      </c>
      <c r="F919" s="234"/>
      <c r="G919" s="234" t="s">
        <v>888</v>
      </c>
      <c r="H919" s="235" t="s">
        <v>873</v>
      </c>
      <c r="I919" s="236" t="s">
        <v>23</v>
      </c>
      <c r="J919" s="237"/>
      <c r="K919" s="238">
        <v>1649.57</v>
      </c>
      <c r="L919" s="239">
        <f t="shared" si="27"/>
        <v>247.43549999999999</v>
      </c>
      <c r="M919" s="238">
        <f t="shared" si="28"/>
        <v>1897</v>
      </c>
    </row>
    <row r="920" spans="1:13" ht="15" x14ac:dyDescent="0.35">
      <c r="A920" s="283" t="s">
        <v>889</v>
      </c>
      <c r="B920" s="201" t="s">
        <v>23</v>
      </c>
      <c r="C920" s="231" t="s">
        <v>23</v>
      </c>
      <c r="D920" s="232" t="s">
        <v>23</v>
      </c>
      <c r="E920" s="250" t="s">
        <v>23</v>
      </c>
      <c r="F920" s="234"/>
      <c r="G920" s="234" t="s">
        <v>23</v>
      </c>
      <c r="H920" s="235" t="s">
        <v>23</v>
      </c>
      <c r="I920" s="236" t="s">
        <v>23</v>
      </c>
      <c r="J920" s="237" t="s">
        <v>23</v>
      </c>
      <c r="K920" s="238" t="s">
        <v>23</v>
      </c>
      <c r="L920" s="239" t="str">
        <f t="shared" si="27"/>
        <v/>
      </c>
      <c r="M920" s="240" t="str">
        <f t="shared" si="28"/>
        <v/>
      </c>
    </row>
    <row r="921" spans="1:13" ht="15" x14ac:dyDescent="0.35">
      <c r="A921" s="241" t="s">
        <v>890</v>
      </c>
      <c r="B921" s="201" t="s">
        <v>233</v>
      </c>
      <c r="C921" s="231">
        <v>2020</v>
      </c>
      <c r="D921" s="232">
        <v>750</v>
      </c>
      <c r="E921" s="250">
        <v>12</v>
      </c>
      <c r="F921" s="234">
        <v>0</v>
      </c>
      <c r="G921" s="234"/>
      <c r="H921" s="235" t="s">
        <v>873</v>
      </c>
      <c r="I921" s="236" t="s">
        <v>23</v>
      </c>
      <c r="J921" s="237"/>
      <c r="K921" s="238">
        <v>373.91</v>
      </c>
      <c r="L921" s="239">
        <f t="shared" si="27"/>
        <v>56.086500000000001</v>
      </c>
      <c r="M921" s="240">
        <f t="shared" si="28"/>
        <v>430</v>
      </c>
    </row>
    <row r="922" spans="1:13" ht="15" x14ac:dyDescent="0.35">
      <c r="A922" s="241" t="s">
        <v>890</v>
      </c>
      <c r="B922" s="201" t="s">
        <v>233</v>
      </c>
      <c r="C922" s="231">
        <v>2022</v>
      </c>
      <c r="D922" s="232">
        <v>750</v>
      </c>
      <c r="E922" s="250">
        <v>12</v>
      </c>
      <c r="F922" s="234">
        <v>0</v>
      </c>
      <c r="G922" s="234"/>
      <c r="H922" s="235" t="s">
        <v>873</v>
      </c>
      <c r="I922" s="236" t="s">
        <v>23</v>
      </c>
      <c r="J922" s="237"/>
      <c r="K922" s="238">
        <v>430.43478260869568</v>
      </c>
      <c r="L922" s="239">
        <f>IF(K922="","",K922*0.15)</f>
        <v>64.565217391304344</v>
      </c>
      <c r="M922" s="238">
        <f>IF(K922="","",ROUND(L922+K922,0))</f>
        <v>495</v>
      </c>
    </row>
    <row r="923" spans="1:13" ht="15" x14ac:dyDescent="0.35">
      <c r="A923" s="241" t="s">
        <v>890</v>
      </c>
      <c r="B923" s="201" t="s">
        <v>233</v>
      </c>
      <c r="C923" s="231">
        <v>2022</v>
      </c>
      <c r="D923" s="232">
        <v>750</v>
      </c>
      <c r="E923" s="250">
        <v>12</v>
      </c>
      <c r="F923" s="234"/>
      <c r="G923" s="234"/>
      <c r="H923" s="236" t="s">
        <v>873</v>
      </c>
      <c r="I923" s="236" t="s">
        <v>23</v>
      </c>
      <c r="J923" s="239"/>
      <c r="K923" s="238">
        <v>430.43478260869568</v>
      </c>
      <c r="L923" s="239">
        <f>IF(K923="","",K923*0.15)</f>
        <v>64.565217391304344</v>
      </c>
      <c r="M923" s="238">
        <f>IF(K923="","",ROUND(L923+K923,0))</f>
        <v>495</v>
      </c>
    </row>
    <row r="924" spans="1:13" ht="15" x14ac:dyDescent="0.35">
      <c r="A924" s="257" t="s">
        <v>890</v>
      </c>
      <c r="B924" s="201" t="s">
        <v>233</v>
      </c>
      <c r="C924" s="231">
        <v>2020</v>
      </c>
      <c r="D924" s="232">
        <v>750</v>
      </c>
      <c r="E924" s="250">
        <v>12</v>
      </c>
      <c r="F924" s="234"/>
      <c r="G924" s="234"/>
      <c r="H924" s="235" t="s">
        <v>873</v>
      </c>
      <c r="I924" s="236" t="s">
        <v>23</v>
      </c>
      <c r="J924" s="237"/>
      <c r="K924" s="238">
        <v>400</v>
      </c>
      <c r="L924" s="239">
        <f t="shared" si="27"/>
        <v>60</v>
      </c>
      <c r="M924" s="240">
        <f t="shared" si="28"/>
        <v>460</v>
      </c>
    </row>
    <row r="925" spans="1:13" ht="15" x14ac:dyDescent="0.35">
      <c r="A925" s="230"/>
      <c r="B925" s="201" t="s">
        <v>23</v>
      </c>
      <c r="C925" s="231" t="s">
        <v>23</v>
      </c>
      <c r="D925" s="232" t="s">
        <v>23</v>
      </c>
      <c r="E925" s="250" t="s">
        <v>23</v>
      </c>
      <c r="F925" s="234"/>
      <c r="G925" s="234"/>
      <c r="H925" s="235" t="s">
        <v>23</v>
      </c>
      <c r="I925" s="236" t="s">
        <v>23</v>
      </c>
      <c r="J925" s="237" t="s">
        <v>23</v>
      </c>
      <c r="K925" s="238" t="s">
        <v>23</v>
      </c>
      <c r="L925" s="239" t="str">
        <f t="shared" si="27"/>
        <v/>
      </c>
      <c r="M925" s="240" t="str">
        <f t="shared" si="28"/>
        <v/>
      </c>
    </row>
    <row r="926" spans="1:13" ht="15" x14ac:dyDescent="0.35">
      <c r="A926" s="241" t="s">
        <v>893</v>
      </c>
      <c r="B926" s="201" t="s">
        <v>23</v>
      </c>
      <c r="C926" s="231" t="s">
        <v>23</v>
      </c>
      <c r="D926" s="232" t="s">
        <v>23</v>
      </c>
      <c r="E926" s="250" t="s">
        <v>23</v>
      </c>
      <c r="F926" s="234"/>
      <c r="G926" s="234"/>
      <c r="H926" s="235" t="s">
        <v>23</v>
      </c>
      <c r="I926" s="236" t="s">
        <v>23</v>
      </c>
      <c r="J926" s="237" t="s">
        <v>23</v>
      </c>
      <c r="K926" s="238" t="s">
        <v>23</v>
      </c>
      <c r="L926" s="239" t="str">
        <f t="shared" si="27"/>
        <v/>
      </c>
      <c r="M926" s="240" t="str">
        <f t="shared" si="28"/>
        <v/>
      </c>
    </row>
    <row r="927" spans="1:13" ht="15" x14ac:dyDescent="0.35">
      <c r="A927" s="283" t="s">
        <v>894</v>
      </c>
      <c r="B927" s="201" t="s">
        <v>23</v>
      </c>
      <c r="C927" s="231" t="s">
        <v>23</v>
      </c>
      <c r="D927" s="232" t="s">
        <v>23</v>
      </c>
      <c r="E927" s="250" t="s">
        <v>23</v>
      </c>
      <c r="F927" s="234"/>
      <c r="G927" s="234" t="s">
        <v>23</v>
      </c>
      <c r="H927" s="235" t="s">
        <v>23</v>
      </c>
      <c r="I927" s="236" t="s">
        <v>23</v>
      </c>
      <c r="J927" s="237" t="s">
        <v>23</v>
      </c>
      <c r="K927" s="238" t="s">
        <v>23</v>
      </c>
      <c r="L927" s="239" t="str">
        <f t="shared" si="27"/>
        <v/>
      </c>
      <c r="M927" s="240" t="str">
        <f t="shared" si="28"/>
        <v/>
      </c>
    </row>
    <row r="928" spans="1:13" ht="15" x14ac:dyDescent="0.35">
      <c r="A928" s="327" t="s">
        <v>895</v>
      </c>
      <c r="B928" s="266" t="s">
        <v>896</v>
      </c>
      <c r="C928" s="267">
        <v>2021</v>
      </c>
      <c r="D928" s="268">
        <v>750</v>
      </c>
      <c r="E928" s="233">
        <v>6</v>
      </c>
      <c r="F928" s="269"/>
      <c r="G928" s="251" t="s">
        <v>897</v>
      </c>
      <c r="H928" s="252" t="s">
        <v>23</v>
      </c>
      <c r="I928" s="236">
        <v>549.26</v>
      </c>
      <c r="J928" s="237">
        <v>0</v>
      </c>
      <c r="K928" s="238">
        <v>889.56521739130437</v>
      </c>
      <c r="L928" s="239">
        <f t="shared" si="27"/>
        <v>133.43478260869566</v>
      </c>
      <c r="M928" s="240">
        <f t="shared" si="28"/>
        <v>1023</v>
      </c>
    </row>
    <row r="929" spans="1:13" ht="15" x14ac:dyDescent="0.35">
      <c r="A929" s="230"/>
      <c r="B929" s="201" t="s">
        <v>23</v>
      </c>
      <c r="C929" s="231" t="s">
        <v>23</v>
      </c>
      <c r="D929" s="232" t="s">
        <v>23</v>
      </c>
      <c r="E929" s="250" t="s">
        <v>23</v>
      </c>
      <c r="F929" s="234"/>
      <c r="G929" s="234" t="s">
        <v>23</v>
      </c>
      <c r="H929" s="235" t="s">
        <v>23</v>
      </c>
      <c r="I929" s="236" t="s">
        <v>23</v>
      </c>
      <c r="J929" s="237" t="s">
        <v>23</v>
      </c>
      <c r="K929" s="238" t="s">
        <v>23</v>
      </c>
      <c r="L929" s="239" t="str">
        <f t="shared" si="27"/>
        <v/>
      </c>
      <c r="M929" s="240" t="str">
        <f t="shared" si="28"/>
        <v/>
      </c>
    </row>
    <row r="930" spans="1:13" ht="15" x14ac:dyDescent="0.35">
      <c r="A930" s="230" t="s">
        <v>898</v>
      </c>
      <c r="B930" s="201" t="s">
        <v>23</v>
      </c>
      <c r="C930" s="231" t="s">
        <v>23</v>
      </c>
      <c r="D930" s="232" t="s">
        <v>23</v>
      </c>
      <c r="E930" s="250" t="s">
        <v>23</v>
      </c>
      <c r="F930" s="234"/>
      <c r="G930" s="234" t="s">
        <v>23</v>
      </c>
      <c r="H930" s="235" t="s">
        <v>23</v>
      </c>
      <c r="I930" s="236" t="s">
        <v>23</v>
      </c>
      <c r="J930" s="237" t="s">
        <v>23</v>
      </c>
      <c r="K930" s="238" t="s">
        <v>23</v>
      </c>
      <c r="L930" s="239" t="str">
        <f t="shared" si="27"/>
        <v/>
      </c>
      <c r="M930" s="240" t="str">
        <f t="shared" si="28"/>
        <v/>
      </c>
    </row>
    <row r="931" spans="1:13" ht="15" x14ac:dyDescent="0.35">
      <c r="A931" s="283" t="s">
        <v>899</v>
      </c>
      <c r="B931" s="201" t="s">
        <v>23</v>
      </c>
      <c r="C931" s="231" t="s">
        <v>23</v>
      </c>
      <c r="D931" s="232" t="s">
        <v>23</v>
      </c>
      <c r="E931" s="250" t="s">
        <v>23</v>
      </c>
      <c r="F931" s="234"/>
      <c r="G931" s="234" t="s">
        <v>23</v>
      </c>
      <c r="H931" s="235" t="s">
        <v>23</v>
      </c>
      <c r="I931" s="236" t="s">
        <v>23</v>
      </c>
      <c r="J931" s="237" t="s">
        <v>23</v>
      </c>
      <c r="K931" s="238" t="s">
        <v>23</v>
      </c>
      <c r="L931" s="239" t="str">
        <f t="shared" si="27"/>
        <v/>
      </c>
      <c r="M931" s="240" t="str">
        <f t="shared" si="28"/>
        <v/>
      </c>
    </row>
    <row r="932" spans="1:13" ht="15" x14ac:dyDescent="0.35">
      <c r="A932" s="241" t="s">
        <v>900</v>
      </c>
      <c r="B932" s="201" t="s">
        <v>233</v>
      </c>
      <c r="C932" s="231">
        <v>2021</v>
      </c>
      <c r="D932" s="232">
        <v>750</v>
      </c>
      <c r="E932" s="250">
        <v>6</v>
      </c>
      <c r="F932" s="234"/>
      <c r="G932" s="234" t="s">
        <v>901</v>
      </c>
      <c r="H932" s="235" t="s">
        <v>902</v>
      </c>
      <c r="I932" s="236" t="s">
        <v>23</v>
      </c>
      <c r="J932" s="237">
        <v>0</v>
      </c>
      <c r="K932" s="238">
        <v>1189.5652173913045</v>
      </c>
      <c r="L932" s="239">
        <f t="shared" si="27"/>
        <v>178.43478260869566</v>
      </c>
      <c r="M932" s="240">
        <f t="shared" si="28"/>
        <v>1368</v>
      </c>
    </row>
    <row r="933" spans="1:13" ht="15" x14ac:dyDescent="0.35">
      <c r="A933" s="230"/>
      <c r="B933" s="201" t="s">
        <v>23</v>
      </c>
      <c r="C933" s="231" t="s">
        <v>23</v>
      </c>
      <c r="D933" s="232" t="s">
        <v>23</v>
      </c>
      <c r="E933" s="250" t="s">
        <v>23</v>
      </c>
      <c r="F933" s="234"/>
      <c r="G933" s="234" t="s">
        <v>23</v>
      </c>
      <c r="H933" s="235" t="s">
        <v>23</v>
      </c>
      <c r="I933" s="236" t="s">
        <v>23</v>
      </c>
      <c r="J933" s="237" t="s">
        <v>23</v>
      </c>
      <c r="K933" s="238" t="s">
        <v>23</v>
      </c>
      <c r="L933" s="239" t="str">
        <f t="shared" si="27"/>
        <v/>
      </c>
      <c r="M933" s="240" t="str">
        <f t="shared" si="28"/>
        <v/>
      </c>
    </row>
    <row r="934" spans="1:13" ht="15" x14ac:dyDescent="0.35">
      <c r="A934" s="230" t="s">
        <v>903</v>
      </c>
      <c r="B934" s="201" t="s">
        <v>23</v>
      </c>
      <c r="C934" s="231" t="s">
        <v>23</v>
      </c>
      <c r="D934" s="232" t="s">
        <v>23</v>
      </c>
      <c r="E934" s="250" t="s">
        <v>23</v>
      </c>
      <c r="F934" s="234"/>
      <c r="G934" s="234" t="s">
        <v>23</v>
      </c>
      <c r="H934" s="235" t="s">
        <v>23</v>
      </c>
      <c r="I934" s="236" t="s">
        <v>23</v>
      </c>
      <c r="J934" s="237" t="s">
        <v>23</v>
      </c>
      <c r="K934" s="238" t="s">
        <v>23</v>
      </c>
      <c r="L934" s="239" t="str">
        <f t="shared" si="27"/>
        <v/>
      </c>
      <c r="M934" s="240" t="str">
        <f t="shared" si="28"/>
        <v/>
      </c>
    </row>
    <row r="935" spans="1:13" ht="15" x14ac:dyDescent="0.35">
      <c r="A935" s="283" t="s">
        <v>904</v>
      </c>
      <c r="B935" s="201" t="s">
        <v>23</v>
      </c>
      <c r="C935" s="231" t="s">
        <v>23</v>
      </c>
      <c r="D935" s="232" t="s">
        <v>23</v>
      </c>
      <c r="E935" s="250" t="s">
        <v>23</v>
      </c>
      <c r="F935" s="234"/>
      <c r="G935" s="234" t="s">
        <v>23</v>
      </c>
      <c r="H935" s="235" t="s">
        <v>23</v>
      </c>
      <c r="I935" s="236" t="s">
        <v>23</v>
      </c>
      <c r="J935" s="237" t="s">
        <v>23</v>
      </c>
      <c r="K935" s="238" t="s">
        <v>23</v>
      </c>
      <c r="L935" s="239" t="str">
        <f t="shared" si="27"/>
        <v/>
      </c>
      <c r="M935" s="240" t="str">
        <f t="shared" si="28"/>
        <v/>
      </c>
    </row>
    <row r="936" spans="1:13" ht="15" x14ac:dyDescent="0.35">
      <c r="A936" s="280" t="s">
        <v>905</v>
      </c>
      <c r="B936" s="266" t="s">
        <v>233</v>
      </c>
      <c r="C936" s="267">
        <v>2022</v>
      </c>
      <c r="D936" s="268">
        <v>750</v>
      </c>
      <c r="E936" s="233">
        <v>6</v>
      </c>
      <c r="F936" s="269"/>
      <c r="G936" s="291" t="s">
        <v>635</v>
      </c>
      <c r="H936" s="291" t="s">
        <v>906</v>
      </c>
      <c r="I936" s="236">
        <v>1152.3900000000001</v>
      </c>
      <c r="J936" s="273">
        <v>0</v>
      </c>
      <c r="K936" s="238">
        <v>1782.608695652174</v>
      </c>
      <c r="L936" s="239">
        <f t="shared" si="27"/>
        <v>267.39130434782606</v>
      </c>
      <c r="M936" s="240">
        <f t="shared" si="28"/>
        <v>2050</v>
      </c>
    </row>
    <row r="937" spans="1:13" ht="15" x14ac:dyDescent="0.35">
      <c r="A937" s="249" t="s">
        <v>907</v>
      </c>
      <c r="B937" s="201" t="s">
        <v>233</v>
      </c>
      <c r="C937" s="231">
        <v>2020</v>
      </c>
      <c r="D937" s="232">
        <v>750</v>
      </c>
      <c r="E937" s="250">
        <v>6</v>
      </c>
      <c r="F937" s="234"/>
      <c r="G937" s="291" t="s">
        <v>635</v>
      </c>
      <c r="H937" s="252" t="s">
        <v>906</v>
      </c>
      <c r="I937" s="236" t="s">
        <v>23</v>
      </c>
      <c r="J937" s="237">
        <v>0</v>
      </c>
      <c r="K937" s="238">
        <v>3384.347826086957</v>
      </c>
      <c r="L937" s="239">
        <f t="shared" si="27"/>
        <v>507.6521739130435</v>
      </c>
      <c r="M937" s="240">
        <f t="shared" si="28"/>
        <v>3892</v>
      </c>
    </row>
    <row r="938" spans="1:13" ht="15" x14ac:dyDescent="0.35">
      <c r="A938" s="249" t="s">
        <v>908</v>
      </c>
      <c r="B938" s="201" t="s">
        <v>233</v>
      </c>
      <c r="C938" s="231">
        <v>2021</v>
      </c>
      <c r="D938" s="232">
        <v>750</v>
      </c>
      <c r="E938" s="250">
        <v>6</v>
      </c>
      <c r="F938" s="234"/>
      <c r="G938" s="234" t="s">
        <v>347</v>
      </c>
      <c r="H938" s="235" t="s">
        <v>906</v>
      </c>
      <c r="I938" s="236">
        <v>1455</v>
      </c>
      <c r="J938" s="237">
        <v>0</v>
      </c>
      <c r="K938" s="238">
        <v>2219.130434782609</v>
      </c>
      <c r="L938" s="239">
        <f>IF(K938="","",K938*0.15)</f>
        <v>332.86956521739131</v>
      </c>
      <c r="M938" s="238">
        <f>IF(K938="","",ROUND(L938+K938,0))</f>
        <v>2552</v>
      </c>
    </row>
    <row r="939" spans="1:13" ht="15" x14ac:dyDescent="0.35">
      <c r="A939" s="249" t="s">
        <v>909</v>
      </c>
      <c r="B939" s="201" t="s">
        <v>233</v>
      </c>
      <c r="C939" s="231">
        <v>2020</v>
      </c>
      <c r="D939" s="232">
        <v>750</v>
      </c>
      <c r="E939" s="250">
        <v>6</v>
      </c>
      <c r="F939" s="234"/>
      <c r="G939" s="251" t="s">
        <v>353</v>
      </c>
      <c r="H939" s="252" t="s">
        <v>906</v>
      </c>
      <c r="I939" s="236" t="s">
        <v>23</v>
      </c>
      <c r="J939" s="237">
        <v>0</v>
      </c>
      <c r="K939" s="238">
        <v>2325.217391304348</v>
      </c>
      <c r="L939" s="239">
        <f>IF(K939="","",K939*0.15)</f>
        <v>348.78260869565219</v>
      </c>
      <c r="M939" s="240">
        <f>IF(K939="","",ROUND(L939+K939,0))</f>
        <v>2674</v>
      </c>
    </row>
    <row r="940" spans="1:13" ht="15" x14ac:dyDescent="0.35">
      <c r="A940" s="249" t="s">
        <v>909</v>
      </c>
      <c r="B940" s="201" t="s">
        <v>233</v>
      </c>
      <c r="C940" s="231">
        <v>2021</v>
      </c>
      <c r="D940" s="232">
        <v>750</v>
      </c>
      <c r="E940" s="250">
        <v>6</v>
      </c>
      <c r="F940" s="234"/>
      <c r="G940" s="234" t="s">
        <v>353</v>
      </c>
      <c r="H940" s="235" t="s">
        <v>906</v>
      </c>
      <c r="I940" s="236" t="s">
        <v>23</v>
      </c>
      <c r="J940" s="237">
        <v>0</v>
      </c>
      <c r="K940" s="238">
        <v>2353.04347826087</v>
      </c>
      <c r="L940" s="239">
        <f>IF(K940="","",K940*0.15)</f>
        <v>352.95652173913049</v>
      </c>
      <c r="M940" s="238">
        <f>IF(K940="","",ROUND(L940+K940,0))</f>
        <v>2706</v>
      </c>
    </row>
    <row r="941" spans="1:13" ht="15" x14ac:dyDescent="0.35">
      <c r="A941" s="249" t="s">
        <v>910</v>
      </c>
      <c r="B941" s="201" t="s">
        <v>233</v>
      </c>
      <c r="C941" s="231">
        <v>2019</v>
      </c>
      <c r="D941" s="232">
        <v>750</v>
      </c>
      <c r="E941" s="250">
        <v>6</v>
      </c>
      <c r="F941" s="234"/>
      <c r="G941" s="234" t="s">
        <v>353</v>
      </c>
      <c r="H941" s="235" t="s">
        <v>906</v>
      </c>
      <c r="I941" s="236" t="s">
        <v>23</v>
      </c>
      <c r="J941" s="237">
        <v>0</v>
      </c>
      <c r="K941" s="238">
        <v>4824.3500000000004</v>
      </c>
      <c r="L941" s="239">
        <f t="shared" si="27"/>
        <v>723.65250000000003</v>
      </c>
      <c r="M941" s="238">
        <f t="shared" si="28"/>
        <v>5548</v>
      </c>
    </row>
    <row r="942" spans="1:13" ht="15" x14ac:dyDescent="0.35">
      <c r="A942" s="230"/>
      <c r="B942" s="201" t="s">
        <v>23</v>
      </c>
      <c r="C942" s="231" t="s">
        <v>23</v>
      </c>
      <c r="D942" s="232" t="s">
        <v>23</v>
      </c>
      <c r="E942" s="250" t="s">
        <v>23</v>
      </c>
      <c r="F942" s="234"/>
      <c r="G942" s="234" t="s">
        <v>23</v>
      </c>
      <c r="H942" s="235" t="s">
        <v>23</v>
      </c>
      <c r="I942" s="236" t="s">
        <v>23</v>
      </c>
      <c r="J942" s="237" t="s">
        <v>23</v>
      </c>
      <c r="K942" s="238" t="s">
        <v>23</v>
      </c>
      <c r="L942" s="239" t="str">
        <f t="shared" si="27"/>
        <v/>
      </c>
      <c r="M942" s="240" t="str">
        <f t="shared" si="28"/>
        <v/>
      </c>
    </row>
    <row r="943" spans="1:13" ht="15" x14ac:dyDescent="0.35">
      <c r="A943" s="230" t="s">
        <v>911</v>
      </c>
      <c r="B943" s="201" t="s">
        <v>23</v>
      </c>
      <c r="C943" s="231" t="s">
        <v>23</v>
      </c>
      <c r="D943" s="232" t="s">
        <v>23</v>
      </c>
      <c r="E943" s="250" t="s">
        <v>23</v>
      </c>
      <c r="F943" s="234"/>
      <c r="G943" s="234" t="s">
        <v>23</v>
      </c>
      <c r="H943" s="235" t="s">
        <v>23</v>
      </c>
      <c r="I943" s="236" t="s">
        <v>23</v>
      </c>
      <c r="J943" s="237" t="s">
        <v>23</v>
      </c>
      <c r="K943" s="238" t="s">
        <v>23</v>
      </c>
      <c r="L943" s="239" t="str">
        <f t="shared" si="27"/>
        <v/>
      </c>
      <c r="M943" s="240" t="str">
        <f t="shared" si="28"/>
        <v/>
      </c>
    </row>
    <row r="944" spans="1:13" ht="15" x14ac:dyDescent="0.35">
      <c r="A944" s="230" t="s">
        <v>912</v>
      </c>
      <c r="B944" s="201" t="s">
        <v>23</v>
      </c>
      <c r="C944" s="231" t="s">
        <v>23</v>
      </c>
      <c r="D944" s="232" t="s">
        <v>23</v>
      </c>
      <c r="E944" s="250" t="s">
        <v>23</v>
      </c>
      <c r="F944" s="234"/>
      <c r="G944" s="234" t="s">
        <v>23</v>
      </c>
      <c r="H944" s="235" t="s">
        <v>23</v>
      </c>
      <c r="I944" s="236" t="s">
        <v>23</v>
      </c>
      <c r="J944" s="237" t="s">
        <v>23</v>
      </c>
      <c r="K944" s="238" t="s">
        <v>23</v>
      </c>
      <c r="L944" s="239" t="str">
        <f t="shared" si="27"/>
        <v/>
      </c>
      <c r="M944" s="240" t="str">
        <f t="shared" si="28"/>
        <v/>
      </c>
    </row>
    <row r="945" spans="1:13" ht="15" x14ac:dyDescent="0.35">
      <c r="A945" s="230" t="s">
        <v>913</v>
      </c>
      <c r="B945" s="201" t="s">
        <v>23</v>
      </c>
      <c r="C945" s="231" t="s">
        <v>23</v>
      </c>
      <c r="D945" s="232" t="s">
        <v>23</v>
      </c>
      <c r="E945" s="250" t="s">
        <v>23</v>
      </c>
      <c r="F945" s="234"/>
      <c r="G945" s="234" t="s">
        <v>23</v>
      </c>
      <c r="H945" s="235" t="s">
        <v>23</v>
      </c>
      <c r="I945" s="236" t="s">
        <v>23</v>
      </c>
      <c r="J945" s="237" t="s">
        <v>23</v>
      </c>
      <c r="K945" s="238" t="s">
        <v>23</v>
      </c>
      <c r="L945" s="239" t="str">
        <f t="shared" si="27"/>
        <v/>
      </c>
      <c r="M945" s="240" t="str">
        <f t="shared" si="28"/>
        <v/>
      </c>
    </row>
    <row r="946" spans="1:13" ht="15" x14ac:dyDescent="0.35">
      <c r="A946" s="283" t="s">
        <v>914</v>
      </c>
      <c r="B946" s="201" t="s">
        <v>23</v>
      </c>
      <c r="C946" s="231" t="s">
        <v>23</v>
      </c>
      <c r="D946" s="232" t="s">
        <v>23</v>
      </c>
      <c r="E946" s="250" t="s">
        <v>23</v>
      </c>
      <c r="F946" s="234"/>
      <c r="G946" s="234" t="s">
        <v>23</v>
      </c>
      <c r="H946" s="235" t="s">
        <v>23</v>
      </c>
      <c r="I946" s="236" t="s">
        <v>23</v>
      </c>
      <c r="J946" s="237" t="s">
        <v>23</v>
      </c>
      <c r="K946" s="238" t="s">
        <v>23</v>
      </c>
      <c r="L946" s="239" t="str">
        <f t="shared" si="27"/>
        <v/>
      </c>
      <c r="M946" s="240" t="str">
        <f t="shared" si="28"/>
        <v/>
      </c>
    </row>
    <row r="947" spans="1:13" ht="15" x14ac:dyDescent="0.35">
      <c r="A947" s="241" t="s">
        <v>915</v>
      </c>
      <c r="B947" s="201" t="s">
        <v>233</v>
      </c>
      <c r="C947" s="231">
        <v>2022</v>
      </c>
      <c r="D947" s="232">
        <v>750</v>
      </c>
      <c r="E947" s="250">
        <v>6</v>
      </c>
      <c r="F947" s="234"/>
      <c r="G947" s="234" t="s">
        <v>347</v>
      </c>
      <c r="H947" s="235" t="s">
        <v>916</v>
      </c>
      <c r="I947" s="236" t="s">
        <v>23</v>
      </c>
      <c r="J947" s="237">
        <v>0</v>
      </c>
      <c r="K947" s="238">
        <v>1261.7391304347827</v>
      </c>
      <c r="L947" s="239">
        <f>IF(K947="","",K947*0.15)</f>
        <v>189.2608695652174</v>
      </c>
      <c r="M947" s="238">
        <f>IF(K947="","",ROUND(L947+K947,0))</f>
        <v>1451</v>
      </c>
    </row>
    <row r="948" spans="1:13" ht="15" x14ac:dyDescent="0.35">
      <c r="A948" s="241" t="s">
        <v>917</v>
      </c>
      <c r="B948" s="201" t="s">
        <v>233</v>
      </c>
      <c r="C948" s="231">
        <v>2020</v>
      </c>
      <c r="D948" s="232">
        <v>750</v>
      </c>
      <c r="E948" s="250">
        <v>6</v>
      </c>
      <c r="F948" s="234"/>
      <c r="G948" s="234" t="s">
        <v>646</v>
      </c>
      <c r="H948" s="235" t="s">
        <v>916</v>
      </c>
      <c r="I948" s="236" t="s">
        <v>23</v>
      </c>
      <c r="J948" s="237">
        <v>0</v>
      </c>
      <c r="K948" s="238">
        <v>1189.57</v>
      </c>
      <c r="L948" s="239">
        <f t="shared" si="27"/>
        <v>178.43549999999999</v>
      </c>
      <c r="M948" s="238">
        <f t="shared" si="28"/>
        <v>1368</v>
      </c>
    </row>
    <row r="949" spans="1:13" ht="15" x14ac:dyDescent="0.35">
      <c r="A949" s="230"/>
      <c r="B949" s="201" t="s">
        <v>23</v>
      </c>
      <c r="C949" s="231" t="s">
        <v>23</v>
      </c>
      <c r="D949" s="232" t="s">
        <v>23</v>
      </c>
      <c r="E949" s="250" t="s">
        <v>23</v>
      </c>
      <c r="F949" s="234"/>
      <c r="G949" s="234" t="s">
        <v>23</v>
      </c>
      <c r="H949" s="235" t="s">
        <v>23</v>
      </c>
      <c r="I949" s="236" t="s">
        <v>23</v>
      </c>
      <c r="J949" s="237" t="s">
        <v>23</v>
      </c>
      <c r="K949" s="238" t="s">
        <v>23</v>
      </c>
      <c r="L949" s="239" t="str">
        <f t="shared" si="27"/>
        <v/>
      </c>
      <c r="M949" s="240" t="str">
        <f t="shared" si="28"/>
        <v/>
      </c>
    </row>
    <row r="950" spans="1:13" ht="15" x14ac:dyDescent="0.35">
      <c r="A950" s="230" t="s">
        <v>923</v>
      </c>
      <c r="B950" s="201" t="s">
        <v>23</v>
      </c>
      <c r="C950" s="231" t="s">
        <v>23</v>
      </c>
      <c r="D950" s="232" t="s">
        <v>23</v>
      </c>
      <c r="E950" s="250" t="s">
        <v>23</v>
      </c>
      <c r="F950" s="234"/>
      <c r="G950" s="234" t="s">
        <v>23</v>
      </c>
      <c r="H950" s="235" t="s">
        <v>23</v>
      </c>
      <c r="I950" s="236" t="s">
        <v>23</v>
      </c>
      <c r="J950" s="237" t="s">
        <v>23</v>
      </c>
      <c r="K950" s="238" t="s">
        <v>23</v>
      </c>
      <c r="L950" s="239" t="str">
        <f t="shared" si="27"/>
        <v/>
      </c>
      <c r="M950" s="240" t="str">
        <f t="shared" si="28"/>
        <v/>
      </c>
    </row>
    <row r="951" spans="1:13" ht="15" x14ac:dyDescent="0.35">
      <c r="A951" s="221" t="s">
        <v>924</v>
      </c>
      <c r="B951" s="201" t="s">
        <v>23</v>
      </c>
      <c r="C951" s="231" t="s">
        <v>23</v>
      </c>
      <c r="D951" s="232" t="s">
        <v>23</v>
      </c>
      <c r="E951" s="250" t="s">
        <v>23</v>
      </c>
      <c r="F951" s="234"/>
      <c r="G951" s="234" t="s">
        <v>23</v>
      </c>
      <c r="H951" s="235" t="s">
        <v>23</v>
      </c>
      <c r="I951" s="236" t="s">
        <v>23</v>
      </c>
      <c r="J951" s="237" t="s">
        <v>23</v>
      </c>
      <c r="K951" s="238" t="s">
        <v>23</v>
      </c>
      <c r="L951" s="239" t="str">
        <f t="shared" si="27"/>
        <v/>
      </c>
      <c r="M951" s="240" t="str">
        <f t="shared" si="28"/>
        <v/>
      </c>
    </row>
    <row r="952" spans="1:13" ht="15" x14ac:dyDescent="0.35">
      <c r="A952" s="283" t="s">
        <v>925</v>
      </c>
      <c r="B952" s="201" t="s">
        <v>23</v>
      </c>
      <c r="C952" s="231" t="s">
        <v>23</v>
      </c>
      <c r="D952" s="232" t="s">
        <v>23</v>
      </c>
      <c r="E952" s="250" t="s">
        <v>23</v>
      </c>
      <c r="F952" s="234"/>
      <c r="G952" s="234" t="s">
        <v>23</v>
      </c>
      <c r="H952" s="235" t="s">
        <v>23</v>
      </c>
      <c r="I952" s="236" t="s">
        <v>23</v>
      </c>
      <c r="J952" s="237" t="s">
        <v>23</v>
      </c>
      <c r="K952" s="238" t="s">
        <v>23</v>
      </c>
      <c r="L952" s="239" t="str">
        <f t="shared" si="27"/>
        <v/>
      </c>
      <c r="M952" s="240" t="str">
        <f t="shared" si="28"/>
        <v/>
      </c>
    </row>
    <row r="953" spans="1:13" ht="15" x14ac:dyDescent="0.35">
      <c r="A953" s="241" t="s">
        <v>926</v>
      </c>
      <c r="B953" s="201" t="s">
        <v>233</v>
      </c>
      <c r="C953" s="231">
        <v>2021</v>
      </c>
      <c r="D953" s="232">
        <v>750</v>
      </c>
      <c r="E953" s="250">
        <v>6</v>
      </c>
      <c r="F953" s="234"/>
      <c r="G953" s="251" t="s">
        <v>927</v>
      </c>
      <c r="H953" s="252" t="s">
        <v>928</v>
      </c>
      <c r="I953" s="236" t="s">
        <v>23</v>
      </c>
      <c r="J953" s="237"/>
      <c r="K953" s="238">
        <v>1407.8260869565217</v>
      </c>
      <c r="L953" s="239">
        <f t="shared" si="27"/>
        <v>211.17391304347825</v>
      </c>
      <c r="M953" s="240">
        <f t="shared" si="28"/>
        <v>1619</v>
      </c>
    </row>
    <row r="954" spans="1:13" ht="15" x14ac:dyDescent="0.35">
      <c r="A954" s="241" t="s">
        <v>929</v>
      </c>
      <c r="B954" s="201" t="s">
        <v>233</v>
      </c>
      <c r="C954" s="231">
        <v>2022</v>
      </c>
      <c r="D954" s="232">
        <v>750</v>
      </c>
      <c r="E954" s="250">
        <v>6</v>
      </c>
      <c r="F954" s="234"/>
      <c r="G954" s="234" t="s">
        <v>930</v>
      </c>
      <c r="H954" s="235" t="s">
        <v>928</v>
      </c>
      <c r="I954" s="236" t="s">
        <v>23</v>
      </c>
      <c r="J954" s="237"/>
      <c r="K954" s="238">
        <v>927.82608695652186</v>
      </c>
      <c r="L954" s="239">
        <f>IF(K954="","",K954*0.15)</f>
        <v>139.17391304347828</v>
      </c>
      <c r="M954" s="238">
        <f>IF(K954="","",ROUND(L954+K954,0))</f>
        <v>1067</v>
      </c>
    </row>
    <row r="955" spans="1:13" ht="15" x14ac:dyDescent="0.35">
      <c r="A955" s="241" t="s">
        <v>931</v>
      </c>
      <c r="B955" s="201" t="s">
        <v>233</v>
      </c>
      <c r="C955" s="231">
        <v>2020</v>
      </c>
      <c r="D955" s="232">
        <v>750</v>
      </c>
      <c r="E955" s="250">
        <v>6</v>
      </c>
      <c r="F955" s="234"/>
      <c r="G955" s="234" t="s">
        <v>932</v>
      </c>
      <c r="H955" s="235" t="s">
        <v>928</v>
      </c>
      <c r="I955" s="236" t="s">
        <v>23</v>
      </c>
      <c r="J955" s="237"/>
      <c r="K955" s="238">
        <v>957.39130434782612</v>
      </c>
      <c r="L955" s="239">
        <f>IF(K955="","",K955*0.15)</f>
        <v>143.60869565217391</v>
      </c>
      <c r="M955" s="240">
        <f>IF(K955="","",ROUND(L955+K955,0))</f>
        <v>1101</v>
      </c>
    </row>
    <row r="956" spans="1:13" ht="15" x14ac:dyDescent="0.35">
      <c r="A956" s="241" t="s">
        <v>931</v>
      </c>
      <c r="B956" s="201" t="s">
        <v>233</v>
      </c>
      <c r="C956" s="231">
        <v>2022</v>
      </c>
      <c r="D956" s="232">
        <v>750</v>
      </c>
      <c r="E956" s="250">
        <v>6</v>
      </c>
      <c r="F956" s="234"/>
      <c r="G956" s="234" t="s">
        <v>932</v>
      </c>
      <c r="H956" s="235" t="s">
        <v>928</v>
      </c>
      <c r="I956" s="236" t="s">
        <v>23</v>
      </c>
      <c r="J956" s="237"/>
      <c r="K956" s="238">
        <v>1022.608695652174</v>
      </c>
      <c r="L956" s="239">
        <f t="shared" si="27"/>
        <v>153.39130434782609</v>
      </c>
      <c r="M956" s="238">
        <f t="shared" si="28"/>
        <v>1176</v>
      </c>
    </row>
    <row r="957" spans="1:13" ht="15" x14ac:dyDescent="0.35">
      <c r="A957" s="241" t="s">
        <v>933</v>
      </c>
      <c r="B957" s="201" t="s">
        <v>233</v>
      </c>
      <c r="C957" s="231">
        <v>2023</v>
      </c>
      <c r="D957" s="232">
        <v>750</v>
      </c>
      <c r="E957" s="250">
        <v>6</v>
      </c>
      <c r="F957" s="234"/>
      <c r="G957" s="234" t="s">
        <v>934</v>
      </c>
      <c r="H957" s="235" t="s">
        <v>928</v>
      </c>
      <c r="I957" s="236" t="s">
        <v>23</v>
      </c>
      <c r="J957" s="237"/>
      <c r="K957" s="238">
        <v>786.09</v>
      </c>
      <c r="L957" s="239">
        <f>IF(K957="","",K957*0.15)</f>
        <v>117.9135</v>
      </c>
      <c r="M957" s="238">
        <f>IF(K957="","",ROUND(L957+K957,0))</f>
        <v>904</v>
      </c>
    </row>
    <row r="958" spans="1:13" ht="15" x14ac:dyDescent="0.35">
      <c r="A958" s="241" t="s">
        <v>935</v>
      </c>
      <c r="B958" s="201" t="s">
        <v>233</v>
      </c>
      <c r="C958" s="231">
        <v>2020</v>
      </c>
      <c r="D958" s="232">
        <v>750</v>
      </c>
      <c r="E958" s="250">
        <v>6</v>
      </c>
      <c r="F958" s="234"/>
      <c r="G958" s="234" t="s">
        <v>696</v>
      </c>
      <c r="H958" s="235" t="s">
        <v>928</v>
      </c>
      <c r="I958" s="236">
        <v>822</v>
      </c>
      <c r="J958" s="237"/>
      <c r="K958" s="238">
        <v>1180</v>
      </c>
      <c r="L958" s="239">
        <f t="shared" si="27"/>
        <v>177</v>
      </c>
      <c r="M958" s="240">
        <f t="shared" si="28"/>
        <v>1357</v>
      </c>
    </row>
    <row r="959" spans="1:13" ht="15" x14ac:dyDescent="0.35">
      <c r="A959" s="241" t="s">
        <v>935</v>
      </c>
      <c r="B959" s="201" t="s">
        <v>233</v>
      </c>
      <c r="C959" s="231">
        <v>2022</v>
      </c>
      <c r="D959" s="232">
        <v>750</v>
      </c>
      <c r="E959" s="250">
        <v>6</v>
      </c>
      <c r="F959" s="234"/>
      <c r="G959" s="234" t="s">
        <v>696</v>
      </c>
      <c r="H959" s="235" t="s">
        <v>928</v>
      </c>
      <c r="I959" s="236" t="s">
        <v>23</v>
      </c>
      <c r="J959" s="237"/>
      <c r="K959" s="238">
        <v>1251.304347826087</v>
      </c>
      <c r="L959" s="239">
        <f>IF(K959="","",K959*0.15)</f>
        <v>187.69565217391303</v>
      </c>
      <c r="M959" s="238">
        <f>IF(K959="","",ROUND(L959+K959,0))</f>
        <v>1439</v>
      </c>
    </row>
    <row r="960" spans="1:13" ht="15" x14ac:dyDescent="0.35">
      <c r="A960" s="241" t="s">
        <v>936</v>
      </c>
      <c r="B960" s="201" t="s">
        <v>233</v>
      </c>
      <c r="C960" s="231">
        <v>2020</v>
      </c>
      <c r="D960" s="232">
        <v>750</v>
      </c>
      <c r="E960" s="250">
        <v>6</v>
      </c>
      <c r="F960" s="234"/>
      <c r="G960" s="251" t="s">
        <v>700</v>
      </c>
      <c r="H960" s="252" t="s">
        <v>928</v>
      </c>
      <c r="I960" s="236" t="s">
        <v>23</v>
      </c>
      <c r="J960" s="237"/>
      <c r="K960" s="238">
        <v>1273.0434782608697</v>
      </c>
      <c r="L960" s="239">
        <f t="shared" si="27"/>
        <v>190.95652173913047</v>
      </c>
      <c r="M960" s="240">
        <f t="shared" si="28"/>
        <v>1464</v>
      </c>
    </row>
    <row r="961" spans="1:13" ht="15" x14ac:dyDescent="0.35">
      <c r="A961" s="241" t="s">
        <v>937</v>
      </c>
      <c r="B961" s="201" t="s">
        <v>233</v>
      </c>
      <c r="C961" s="231">
        <v>2021</v>
      </c>
      <c r="D961" s="232">
        <v>750</v>
      </c>
      <c r="E961" s="250">
        <v>6</v>
      </c>
      <c r="F961" s="234">
        <v>0.14000000000000001</v>
      </c>
      <c r="G961" s="234" t="s">
        <v>353</v>
      </c>
      <c r="H961" s="235" t="s">
        <v>928</v>
      </c>
      <c r="I961" s="236" t="s">
        <v>23</v>
      </c>
      <c r="J961" s="237"/>
      <c r="K961" s="238">
        <v>1214.7826086956522</v>
      </c>
      <c r="L961" s="239">
        <f t="shared" si="27"/>
        <v>182.21739130434784</v>
      </c>
      <c r="M961" s="240">
        <f t="shared" si="28"/>
        <v>1397</v>
      </c>
    </row>
    <row r="962" spans="1:13" ht="15" x14ac:dyDescent="0.35">
      <c r="A962" s="230"/>
      <c r="B962" s="201" t="s">
        <v>23</v>
      </c>
      <c r="C962" s="231" t="s">
        <v>23</v>
      </c>
      <c r="D962" s="232" t="s">
        <v>23</v>
      </c>
      <c r="E962" s="250" t="s">
        <v>23</v>
      </c>
      <c r="F962" s="234"/>
      <c r="G962" s="234" t="s">
        <v>23</v>
      </c>
      <c r="H962" s="235" t="s">
        <v>23</v>
      </c>
      <c r="I962" s="236" t="s">
        <v>23</v>
      </c>
      <c r="J962" s="237" t="s">
        <v>23</v>
      </c>
      <c r="K962" s="238" t="s">
        <v>23</v>
      </c>
      <c r="L962" s="239" t="str">
        <f t="shared" si="27"/>
        <v/>
      </c>
      <c r="M962" s="240" t="str">
        <f t="shared" si="28"/>
        <v/>
      </c>
    </row>
    <row r="963" spans="1:13" ht="15" x14ac:dyDescent="0.35">
      <c r="A963" s="283" t="s">
        <v>938</v>
      </c>
      <c r="B963" s="201"/>
      <c r="C963" s="231"/>
      <c r="D963" s="232"/>
      <c r="E963" s="250"/>
      <c r="F963" s="234"/>
      <c r="G963" s="234"/>
      <c r="H963" s="235"/>
      <c r="I963" s="236" t="s">
        <v>23</v>
      </c>
      <c r="J963" s="237"/>
      <c r="K963" s="238" t="s">
        <v>23</v>
      </c>
      <c r="L963" s="239" t="str">
        <f t="shared" si="27"/>
        <v/>
      </c>
      <c r="M963" s="240" t="str">
        <f t="shared" si="28"/>
        <v/>
      </c>
    </row>
    <row r="964" spans="1:13" ht="15" x14ac:dyDescent="0.35">
      <c r="A964" s="241" t="s">
        <v>939</v>
      </c>
      <c r="B964" s="201"/>
      <c r="C964" s="231">
        <v>2023</v>
      </c>
      <c r="D964" s="232">
        <v>750</v>
      </c>
      <c r="E964" s="250">
        <v>6</v>
      </c>
      <c r="F964" s="234"/>
      <c r="G964" s="234" t="s">
        <v>940</v>
      </c>
      <c r="H964" s="235" t="s">
        <v>941</v>
      </c>
      <c r="I964" s="236" t="s">
        <v>23</v>
      </c>
      <c r="J964" s="237"/>
      <c r="K964" s="238">
        <v>791.304347826087</v>
      </c>
      <c r="L964" s="239">
        <f>IF(K964="","",K964*0.15)</f>
        <v>118.69565217391305</v>
      </c>
      <c r="M964" s="238">
        <f>IF(K964="","",ROUND(L964+K964,0))</f>
        <v>910</v>
      </c>
    </row>
    <row r="965" spans="1:13" ht="15" x14ac:dyDescent="0.35">
      <c r="A965" s="241" t="s">
        <v>942</v>
      </c>
      <c r="B965" s="201"/>
      <c r="C965" s="231">
        <v>2020</v>
      </c>
      <c r="D965" s="232">
        <v>750</v>
      </c>
      <c r="E965" s="250">
        <v>6</v>
      </c>
      <c r="F965" s="234"/>
      <c r="G965" s="234" t="s">
        <v>943</v>
      </c>
      <c r="H965" s="235" t="s">
        <v>941</v>
      </c>
      <c r="I965" s="236">
        <v>417</v>
      </c>
      <c r="J965" s="237"/>
      <c r="K965" s="238">
        <v>733.04347826086962</v>
      </c>
      <c r="L965" s="239">
        <f t="shared" si="27"/>
        <v>109.95652173913044</v>
      </c>
      <c r="M965" s="240">
        <f t="shared" si="28"/>
        <v>843</v>
      </c>
    </row>
    <row r="966" spans="1:13" ht="15" x14ac:dyDescent="0.35">
      <c r="A966" s="280"/>
      <c r="B966" s="266"/>
      <c r="C966" s="267"/>
      <c r="D966" s="268"/>
      <c r="E966" s="233"/>
      <c r="F966" s="269"/>
      <c r="G966" s="269"/>
      <c r="H966" s="270"/>
      <c r="I966" s="271" t="s">
        <v>23</v>
      </c>
      <c r="J966" s="272"/>
      <c r="K966" s="238"/>
      <c r="L966" s="273"/>
      <c r="M966" s="240"/>
    </row>
    <row r="967" spans="1:13" ht="15" x14ac:dyDescent="0.35">
      <c r="A967" s="283" t="s">
        <v>944</v>
      </c>
      <c r="B967" s="328"/>
      <c r="C967" s="329"/>
      <c r="D967" s="330"/>
      <c r="E967" s="331"/>
      <c r="F967" s="251"/>
      <c r="G967" s="251"/>
      <c r="H967" s="252"/>
      <c r="I967" s="236" t="s">
        <v>23</v>
      </c>
      <c r="J967" s="332"/>
      <c r="K967" s="238" t="s">
        <v>23</v>
      </c>
      <c r="L967" s="333" t="str">
        <f>IF(K967="","",K967*0.15)</f>
        <v/>
      </c>
      <c r="M967" s="334" t="str">
        <f>IF(K967="","",ROUND(L967+K967,0))</f>
        <v/>
      </c>
    </row>
    <row r="968" spans="1:13" ht="15" x14ac:dyDescent="0.35">
      <c r="A968" s="241" t="s">
        <v>945</v>
      </c>
      <c r="B968" s="201" t="s">
        <v>233</v>
      </c>
      <c r="C968" s="231">
        <v>2022</v>
      </c>
      <c r="D968" s="232">
        <v>750</v>
      </c>
      <c r="E968" s="250">
        <v>6</v>
      </c>
      <c r="F968" s="234"/>
      <c r="G968" s="234" t="s">
        <v>347</v>
      </c>
      <c r="H968" s="235" t="s">
        <v>928</v>
      </c>
      <c r="I968" s="236" t="s">
        <v>23</v>
      </c>
      <c r="J968" s="237"/>
      <c r="K968" s="238">
        <v>1517.3913043478262</v>
      </c>
      <c r="L968" s="239">
        <f>IF(K968="","",K968*0.15)</f>
        <v>227.60869565217394</v>
      </c>
      <c r="M968" s="238">
        <f>IF(K968="","",ROUND(L968+K968,0))</f>
        <v>1745</v>
      </c>
    </row>
    <row r="969" spans="1:13" ht="15" x14ac:dyDescent="0.35">
      <c r="A969" s="241" t="s">
        <v>946</v>
      </c>
      <c r="B969" s="201" t="s">
        <v>233</v>
      </c>
      <c r="C969" s="231">
        <v>2022</v>
      </c>
      <c r="D969" s="232">
        <v>750</v>
      </c>
      <c r="E969" s="250">
        <v>6</v>
      </c>
      <c r="F969" s="234"/>
      <c r="G969" s="234" t="s">
        <v>635</v>
      </c>
      <c r="H969" s="235" t="s">
        <v>928</v>
      </c>
      <c r="I969" s="236" t="s">
        <v>23</v>
      </c>
      <c r="J969" s="237"/>
      <c r="K969" s="238">
        <v>893.04347826086962</v>
      </c>
      <c r="L969" s="239">
        <f>IF(K969="","",K969*0.15)</f>
        <v>133.95652173913044</v>
      </c>
      <c r="M969" s="238">
        <f>IF(K969="","",ROUND(L969+K969,0))</f>
        <v>1027</v>
      </c>
    </row>
    <row r="970" spans="1:13" ht="15" x14ac:dyDescent="0.35">
      <c r="A970" s="241" t="s">
        <v>947</v>
      </c>
      <c r="B970" s="201" t="s">
        <v>233</v>
      </c>
      <c r="C970" s="231">
        <v>2022</v>
      </c>
      <c r="D970" s="232">
        <v>750</v>
      </c>
      <c r="E970" s="250">
        <v>6</v>
      </c>
      <c r="F970" s="234"/>
      <c r="G970" s="234" t="s">
        <v>353</v>
      </c>
      <c r="H970" s="235" t="s">
        <v>928</v>
      </c>
      <c r="I970" s="236" t="s">
        <v>23</v>
      </c>
      <c r="J970" s="237"/>
      <c r="K970" s="238">
        <v>1769.5652173913045</v>
      </c>
      <c r="L970" s="239">
        <f>IF(K970="","",K970*0.15)</f>
        <v>265.43478260869568</v>
      </c>
      <c r="M970" s="238">
        <f>IF(K970="","",ROUND(L970+K970,0))</f>
        <v>2035</v>
      </c>
    </row>
    <row r="971" spans="1:13" ht="15" x14ac:dyDescent="0.35">
      <c r="A971" s="283" t="s">
        <v>948</v>
      </c>
      <c r="B971" s="201" t="s">
        <v>23</v>
      </c>
      <c r="C971" s="231" t="s">
        <v>23</v>
      </c>
      <c r="D971" s="232" t="s">
        <v>23</v>
      </c>
      <c r="E971" s="250" t="s">
        <v>23</v>
      </c>
      <c r="F971" s="234"/>
      <c r="G971" s="234" t="s">
        <v>23</v>
      </c>
      <c r="H971" s="235" t="s">
        <v>23</v>
      </c>
      <c r="I971" s="236" t="s">
        <v>23</v>
      </c>
      <c r="J971" s="237" t="s">
        <v>23</v>
      </c>
      <c r="K971" s="238" t="s">
        <v>23</v>
      </c>
      <c r="L971" s="239" t="str">
        <f t="shared" si="27"/>
        <v/>
      </c>
      <c r="M971" s="238" t="str">
        <f t="shared" si="28"/>
        <v/>
      </c>
    </row>
    <row r="972" spans="1:13" ht="15" x14ac:dyDescent="0.35">
      <c r="A972" s="241" t="s">
        <v>949</v>
      </c>
      <c r="B972" s="201" t="s">
        <v>233</v>
      </c>
      <c r="C972" s="231">
        <v>2021</v>
      </c>
      <c r="D972" s="232">
        <v>750</v>
      </c>
      <c r="E972" s="250">
        <v>6</v>
      </c>
      <c r="F972" s="234"/>
      <c r="G972" s="234" t="s">
        <v>347</v>
      </c>
      <c r="H972" s="235" t="s">
        <v>950</v>
      </c>
      <c r="I972" s="236" t="s">
        <v>23</v>
      </c>
      <c r="J972" s="237"/>
      <c r="K972" s="238">
        <v>1447.8260869565217</v>
      </c>
      <c r="L972" s="239">
        <f t="shared" si="27"/>
        <v>217.17391304347825</v>
      </c>
      <c r="M972" s="238">
        <f t="shared" si="28"/>
        <v>1665</v>
      </c>
    </row>
    <row r="973" spans="1:13" ht="15" x14ac:dyDescent="0.35">
      <c r="A973" s="230"/>
      <c r="B973" s="201" t="s">
        <v>23</v>
      </c>
      <c r="C973" s="231" t="s">
        <v>23</v>
      </c>
      <c r="D973" s="232" t="s">
        <v>23</v>
      </c>
      <c r="E973" s="250" t="s">
        <v>23</v>
      </c>
      <c r="F973" s="234"/>
      <c r="G973" s="234" t="s">
        <v>23</v>
      </c>
      <c r="H973" s="235" t="s">
        <v>23</v>
      </c>
      <c r="I973" s="236" t="s">
        <v>23</v>
      </c>
      <c r="J973" s="237" t="s">
        <v>23</v>
      </c>
      <c r="K973" s="238" t="s">
        <v>23</v>
      </c>
      <c r="L973" s="239" t="str">
        <f t="shared" si="27"/>
        <v/>
      </c>
      <c r="M973" s="240" t="str">
        <f t="shared" si="28"/>
        <v/>
      </c>
    </row>
    <row r="974" spans="1:13" ht="15" x14ac:dyDescent="0.35">
      <c r="A974" s="221" t="s">
        <v>951</v>
      </c>
      <c r="B974" s="201" t="s">
        <v>23</v>
      </c>
      <c r="C974" s="231" t="s">
        <v>23</v>
      </c>
      <c r="D974" s="232" t="s">
        <v>23</v>
      </c>
      <c r="E974" s="250" t="s">
        <v>23</v>
      </c>
      <c r="F974" s="234"/>
      <c r="G974" s="234" t="s">
        <v>23</v>
      </c>
      <c r="H974" s="235" t="s">
        <v>23</v>
      </c>
      <c r="I974" s="236" t="s">
        <v>23</v>
      </c>
      <c r="J974" s="237" t="s">
        <v>23</v>
      </c>
      <c r="K974" s="238" t="s">
        <v>23</v>
      </c>
      <c r="L974" s="239" t="str">
        <f t="shared" si="27"/>
        <v/>
      </c>
      <c r="M974" s="240" t="str">
        <f t="shared" si="28"/>
        <v/>
      </c>
    </row>
    <row r="975" spans="1:13" ht="15" x14ac:dyDescent="0.35">
      <c r="A975" s="221" t="s">
        <v>952</v>
      </c>
      <c r="B975" s="201" t="s">
        <v>23</v>
      </c>
      <c r="C975" s="231" t="s">
        <v>23</v>
      </c>
      <c r="D975" s="232" t="s">
        <v>23</v>
      </c>
      <c r="E975" s="250" t="s">
        <v>23</v>
      </c>
      <c r="F975" s="234"/>
      <c r="G975" s="234" t="s">
        <v>23</v>
      </c>
      <c r="H975" s="235" t="s">
        <v>23</v>
      </c>
      <c r="I975" s="236" t="s">
        <v>23</v>
      </c>
      <c r="J975" s="237" t="s">
        <v>23</v>
      </c>
      <c r="K975" s="238" t="s">
        <v>23</v>
      </c>
      <c r="L975" s="239" t="str">
        <f t="shared" si="27"/>
        <v/>
      </c>
      <c r="M975" s="240" t="str">
        <f t="shared" si="28"/>
        <v/>
      </c>
    </row>
    <row r="976" spans="1:13" ht="15" x14ac:dyDescent="0.35">
      <c r="A976" s="283" t="s">
        <v>953</v>
      </c>
      <c r="B976" s="201" t="s">
        <v>23</v>
      </c>
      <c r="C976" s="231" t="s">
        <v>23</v>
      </c>
      <c r="D976" s="232" t="s">
        <v>23</v>
      </c>
      <c r="E976" s="250" t="s">
        <v>23</v>
      </c>
      <c r="F976" s="234"/>
      <c r="G976" s="234" t="s">
        <v>23</v>
      </c>
      <c r="H976" s="235" t="s">
        <v>23</v>
      </c>
      <c r="I976" s="236" t="s">
        <v>23</v>
      </c>
      <c r="J976" s="237" t="s">
        <v>23</v>
      </c>
      <c r="K976" s="238" t="s">
        <v>23</v>
      </c>
      <c r="L976" s="239" t="str">
        <f t="shared" si="27"/>
        <v/>
      </c>
      <c r="M976" s="240" t="str">
        <f t="shared" si="28"/>
        <v/>
      </c>
    </row>
    <row r="977" spans="1:13" ht="15" x14ac:dyDescent="0.35">
      <c r="A977" s="241" t="s">
        <v>954</v>
      </c>
      <c r="B977" s="201" t="s">
        <v>233</v>
      </c>
      <c r="C977" s="231">
        <v>2021</v>
      </c>
      <c r="D977" s="232">
        <v>750</v>
      </c>
      <c r="E977" s="250">
        <v>6</v>
      </c>
      <c r="F977" s="234"/>
      <c r="G977" s="234" t="s">
        <v>940</v>
      </c>
      <c r="H977" s="235" t="s">
        <v>955</v>
      </c>
      <c r="I977" s="236">
        <v>484</v>
      </c>
      <c r="J977" s="237">
        <v>0</v>
      </c>
      <c r="K977" s="238">
        <v>862.60869565217399</v>
      </c>
      <c r="L977" s="239">
        <f t="shared" si="27"/>
        <v>129.39130434782609</v>
      </c>
      <c r="M977" s="240">
        <f t="shared" si="28"/>
        <v>992</v>
      </c>
    </row>
    <row r="978" spans="1:13" ht="15" x14ac:dyDescent="0.35">
      <c r="A978" s="241" t="s">
        <v>956</v>
      </c>
      <c r="B978" s="201" t="s">
        <v>233</v>
      </c>
      <c r="C978" s="231">
        <v>2019</v>
      </c>
      <c r="D978" s="232">
        <v>750</v>
      </c>
      <c r="E978" s="250">
        <v>6</v>
      </c>
      <c r="F978" s="234"/>
      <c r="G978" s="234" t="s">
        <v>957</v>
      </c>
      <c r="H978" s="235" t="s">
        <v>955</v>
      </c>
      <c r="I978" s="236" t="s">
        <v>23</v>
      </c>
      <c r="J978" s="237">
        <v>0</v>
      </c>
      <c r="K978" s="238">
        <v>849.56521739130437</v>
      </c>
      <c r="L978" s="239">
        <f>IF(K978="","",K978*0.15)</f>
        <v>127.43478260869566</v>
      </c>
      <c r="M978" s="238">
        <f>IF(K978="","",ROUND(L978+K978,0))</f>
        <v>977</v>
      </c>
    </row>
    <row r="979" spans="1:13" ht="15" x14ac:dyDescent="0.35">
      <c r="A979" s="241" t="s">
        <v>958</v>
      </c>
      <c r="B979" s="201" t="s">
        <v>959</v>
      </c>
      <c r="C979" s="231">
        <v>2021</v>
      </c>
      <c r="D979" s="232">
        <v>750</v>
      </c>
      <c r="E979" s="250">
        <v>6</v>
      </c>
      <c r="F979" s="234"/>
      <c r="G979" s="251" t="s">
        <v>1265</v>
      </c>
      <c r="H979" s="252" t="s">
        <v>955</v>
      </c>
      <c r="I979" s="236">
        <v>330</v>
      </c>
      <c r="J979" s="237">
        <v>0</v>
      </c>
      <c r="K979" s="238">
        <v>626.95652173913049</v>
      </c>
      <c r="L979" s="239">
        <f t="shared" si="27"/>
        <v>94.043478260869577</v>
      </c>
      <c r="M979" s="240">
        <f t="shared" si="28"/>
        <v>721</v>
      </c>
    </row>
    <row r="980" spans="1:13" ht="15" x14ac:dyDescent="0.35">
      <c r="A980" s="241" t="s">
        <v>960</v>
      </c>
      <c r="B980" s="201" t="s">
        <v>233</v>
      </c>
      <c r="C980" s="231">
        <v>2018</v>
      </c>
      <c r="D980" s="232">
        <v>750</v>
      </c>
      <c r="E980" s="250">
        <v>6</v>
      </c>
      <c r="F980" s="234"/>
      <c r="G980" s="251" t="s">
        <v>700</v>
      </c>
      <c r="H980" s="252" t="s">
        <v>23</v>
      </c>
      <c r="I980" s="236" t="s">
        <v>23</v>
      </c>
      <c r="J980" s="237">
        <v>0</v>
      </c>
      <c r="K980" s="238">
        <v>1142.608695652174</v>
      </c>
      <c r="L980" s="239">
        <f t="shared" si="27"/>
        <v>171.39130434782609</v>
      </c>
      <c r="M980" s="240">
        <f t="shared" si="28"/>
        <v>1314</v>
      </c>
    </row>
    <row r="981" spans="1:13" ht="15" x14ac:dyDescent="0.35">
      <c r="A981" s="241" t="s">
        <v>961</v>
      </c>
      <c r="B981" s="201" t="s">
        <v>233</v>
      </c>
      <c r="C981" s="231">
        <v>2021</v>
      </c>
      <c r="D981" s="232">
        <v>750</v>
      </c>
      <c r="E981" s="250">
        <v>6</v>
      </c>
      <c r="F981" s="234"/>
      <c r="G981" s="251" t="s">
        <v>353</v>
      </c>
      <c r="H981" s="252" t="s">
        <v>955</v>
      </c>
      <c r="I981" s="236" t="s">
        <v>23</v>
      </c>
      <c r="J981" s="237">
        <v>0</v>
      </c>
      <c r="K981" s="238">
        <v>1049.5652173913045</v>
      </c>
      <c r="L981" s="239">
        <f t="shared" si="27"/>
        <v>157.43478260869566</v>
      </c>
      <c r="M981" s="240">
        <f t="shared" si="28"/>
        <v>1207</v>
      </c>
    </row>
    <row r="982" spans="1:13" ht="15" x14ac:dyDescent="0.35">
      <c r="A982" s="241" t="s">
        <v>962</v>
      </c>
      <c r="B982" s="201" t="s">
        <v>233</v>
      </c>
      <c r="C982" s="231">
        <v>2019</v>
      </c>
      <c r="D982" s="232">
        <v>750</v>
      </c>
      <c r="E982" s="250">
        <v>6</v>
      </c>
      <c r="F982" s="234">
        <v>0.125</v>
      </c>
      <c r="G982" s="234" t="s">
        <v>963</v>
      </c>
      <c r="H982" s="235" t="s">
        <v>955</v>
      </c>
      <c r="I982" s="236" t="s">
        <v>23</v>
      </c>
      <c r="J982" s="237"/>
      <c r="K982" s="238">
        <v>1353.0434782608697</v>
      </c>
      <c r="L982" s="239">
        <f t="shared" ref="L982:L1063" si="29">IF(K982="","",K982*0.15)</f>
        <v>202.95652173913047</v>
      </c>
      <c r="M982" s="240">
        <f t="shared" ref="M982:M1063" si="30">IF(K982="","",ROUND(L982+K982,0))</f>
        <v>1556</v>
      </c>
    </row>
    <row r="983" spans="1:13" ht="15" x14ac:dyDescent="0.35">
      <c r="A983" s="283" t="s">
        <v>964</v>
      </c>
      <c r="B983" s="201" t="s">
        <v>23</v>
      </c>
      <c r="C983" s="231" t="s">
        <v>23</v>
      </c>
      <c r="D983" s="232" t="s">
        <v>23</v>
      </c>
      <c r="E983" s="250" t="s">
        <v>23</v>
      </c>
      <c r="F983" s="234"/>
      <c r="G983" s="234" t="s">
        <v>23</v>
      </c>
      <c r="H983" s="235" t="s">
        <v>23</v>
      </c>
      <c r="I983" s="236" t="s">
        <v>23</v>
      </c>
      <c r="J983" s="237" t="s">
        <v>23</v>
      </c>
      <c r="K983" s="238" t="s">
        <v>23</v>
      </c>
      <c r="L983" s="239" t="str">
        <f t="shared" si="29"/>
        <v/>
      </c>
      <c r="M983" s="240" t="str">
        <f t="shared" si="30"/>
        <v/>
      </c>
    </row>
    <row r="984" spans="1:13" ht="15" x14ac:dyDescent="0.35">
      <c r="A984" s="241" t="s">
        <v>965</v>
      </c>
      <c r="B984" s="201" t="s">
        <v>233</v>
      </c>
      <c r="C984" s="231">
        <v>2022</v>
      </c>
      <c r="D984" s="232">
        <v>750</v>
      </c>
      <c r="E984" s="250">
        <v>6</v>
      </c>
      <c r="F984" s="234"/>
      <c r="G984" s="234" t="s">
        <v>940</v>
      </c>
      <c r="H984" s="235" t="s">
        <v>966</v>
      </c>
      <c r="I984" s="236" t="s">
        <v>23</v>
      </c>
      <c r="J984" s="237">
        <v>0</v>
      </c>
      <c r="K984" s="238">
        <v>1306.0869565217392</v>
      </c>
      <c r="L984" s="239">
        <f>IF(K984="","",K984*0.15)</f>
        <v>195.91304347826087</v>
      </c>
      <c r="M984" s="238">
        <f>IF(K984="","",ROUND(L984+K984,0))</f>
        <v>1502</v>
      </c>
    </row>
    <row r="985" spans="1:13" ht="15" x14ac:dyDescent="0.35">
      <c r="A985" s="241" t="s">
        <v>967</v>
      </c>
      <c r="B985" s="201" t="s">
        <v>233</v>
      </c>
      <c r="C985" s="231">
        <v>2022</v>
      </c>
      <c r="D985" s="232">
        <v>750</v>
      </c>
      <c r="E985" s="250">
        <v>6</v>
      </c>
      <c r="F985" s="234"/>
      <c r="G985" s="234" t="s">
        <v>968</v>
      </c>
      <c r="H985" s="235" t="s">
        <v>966</v>
      </c>
      <c r="I985" s="236" t="s">
        <v>23</v>
      </c>
      <c r="J985" s="237">
        <v>0</v>
      </c>
      <c r="K985" s="238">
        <v>1668.6956521739132</v>
      </c>
      <c r="L985" s="239">
        <f t="shared" si="29"/>
        <v>250.30434782608697</v>
      </c>
      <c r="M985" s="238">
        <f t="shared" si="30"/>
        <v>1919</v>
      </c>
    </row>
    <row r="986" spans="1:13" ht="15" x14ac:dyDescent="0.35">
      <c r="A986" s="241" t="s">
        <v>969</v>
      </c>
      <c r="B986" s="201" t="s">
        <v>233</v>
      </c>
      <c r="C986" s="231">
        <v>2021</v>
      </c>
      <c r="D986" s="232">
        <v>750</v>
      </c>
      <c r="E986" s="250">
        <v>6</v>
      </c>
      <c r="F986" s="234"/>
      <c r="G986" s="234" t="s">
        <v>700</v>
      </c>
      <c r="H986" s="235" t="s">
        <v>966</v>
      </c>
      <c r="I986" s="236" t="s">
        <v>23</v>
      </c>
      <c r="J986" s="237">
        <v>0</v>
      </c>
      <c r="K986" s="238">
        <v>1668.6956521739132</v>
      </c>
      <c r="L986" s="239">
        <f t="shared" si="29"/>
        <v>250.30434782608697</v>
      </c>
      <c r="M986" s="238">
        <f t="shared" si="30"/>
        <v>1919</v>
      </c>
    </row>
    <row r="987" spans="1:13" ht="15" x14ac:dyDescent="0.35">
      <c r="A987" s="241" t="s">
        <v>970</v>
      </c>
      <c r="B987" s="201" t="s">
        <v>233</v>
      </c>
      <c r="C987" s="231">
        <v>2020</v>
      </c>
      <c r="D987" s="232">
        <v>750</v>
      </c>
      <c r="E987" s="250">
        <v>6</v>
      </c>
      <c r="F987" s="234"/>
      <c r="G987" s="251" t="s">
        <v>971</v>
      </c>
      <c r="H987" s="252" t="s">
        <v>966</v>
      </c>
      <c r="I987" s="236" t="s">
        <v>23</v>
      </c>
      <c r="J987" s="237">
        <v>0</v>
      </c>
      <c r="K987" s="238">
        <v>1668.6956521739132</v>
      </c>
      <c r="L987" s="239">
        <f t="shared" si="29"/>
        <v>250.30434782608697</v>
      </c>
      <c r="M987" s="240">
        <f t="shared" si="30"/>
        <v>1919</v>
      </c>
    </row>
    <row r="988" spans="1:13" ht="15" x14ac:dyDescent="0.35">
      <c r="A988" s="230"/>
      <c r="B988" s="201" t="s">
        <v>23</v>
      </c>
      <c r="C988" s="231" t="s">
        <v>23</v>
      </c>
      <c r="D988" s="232" t="s">
        <v>23</v>
      </c>
      <c r="E988" s="250" t="s">
        <v>23</v>
      </c>
      <c r="F988" s="234"/>
      <c r="G988" s="234" t="s">
        <v>23</v>
      </c>
      <c r="H988" s="235" t="s">
        <v>23</v>
      </c>
      <c r="I988" s="236" t="s">
        <v>23</v>
      </c>
      <c r="J988" s="237" t="s">
        <v>23</v>
      </c>
      <c r="K988" s="238" t="s">
        <v>23</v>
      </c>
      <c r="L988" s="239" t="str">
        <f t="shared" si="29"/>
        <v/>
      </c>
      <c r="M988" s="240" t="str">
        <f t="shared" si="30"/>
        <v/>
      </c>
    </row>
    <row r="989" spans="1:13" ht="15" x14ac:dyDescent="0.35">
      <c r="A989" s="295" t="s">
        <v>972</v>
      </c>
      <c r="B989" s="266"/>
      <c r="C989" s="267"/>
      <c r="D989" s="268"/>
      <c r="E989" s="233"/>
      <c r="F989" s="269"/>
      <c r="G989" s="251"/>
      <c r="H989" s="252"/>
      <c r="I989" s="236" t="s">
        <v>23</v>
      </c>
      <c r="J989" s="237"/>
      <c r="K989" s="238" t="s">
        <v>23</v>
      </c>
      <c r="L989" s="239" t="str">
        <f t="shared" si="29"/>
        <v/>
      </c>
      <c r="M989" s="240" t="str">
        <f t="shared" si="30"/>
        <v/>
      </c>
    </row>
    <row r="990" spans="1:13" ht="15" x14ac:dyDescent="0.35">
      <c r="A990" s="335" t="s">
        <v>951</v>
      </c>
      <c r="B990" s="266"/>
      <c r="C990" s="267"/>
      <c r="D990" s="268"/>
      <c r="E990" s="233"/>
      <c r="F990" s="269"/>
      <c r="G990" s="251"/>
      <c r="H990" s="252" t="s">
        <v>973</v>
      </c>
      <c r="I990" s="236" t="s">
        <v>23</v>
      </c>
      <c r="J990" s="237"/>
      <c r="K990" s="238" t="s">
        <v>23</v>
      </c>
      <c r="L990" s="239" t="str">
        <f t="shared" si="29"/>
        <v/>
      </c>
      <c r="M990" s="240" t="str">
        <f t="shared" si="30"/>
        <v/>
      </c>
    </row>
    <row r="991" spans="1:13" ht="15" x14ac:dyDescent="0.35">
      <c r="A991" s="241" t="s">
        <v>974</v>
      </c>
      <c r="B991" s="201" t="s">
        <v>233</v>
      </c>
      <c r="C991" s="231">
        <v>2022</v>
      </c>
      <c r="D991" s="232">
        <v>750</v>
      </c>
      <c r="E991" s="250">
        <v>6</v>
      </c>
      <c r="F991" s="234"/>
      <c r="G991" s="234" t="s">
        <v>927</v>
      </c>
      <c r="H991" s="235" t="s">
        <v>973</v>
      </c>
      <c r="I991" s="236" t="s">
        <v>23</v>
      </c>
      <c r="J991" s="237">
        <v>0</v>
      </c>
      <c r="K991" s="238">
        <v>1882.61</v>
      </c>
      <c r="L991" s="239">
        <f>IF(K991="","",K991*0.15)</f>
        <v>282.39149999999995</v>
      </c>
      <c r="M991" s="238">
        <f>IF(K991="","",ROUND(L991+K991,0))</f>
        <v>2165</v>
      </c>
    </row>
    <row r="992" spans="1:13" ht="15" x14ac:dyDescent="0.35">
      <c r="A992" s="241" t="s">
        <v>975</v>
      </c>
      <c r="B992" s="201" t="s">
        <v>233</v>
      </c>
      <c r="C992" s="231">
        <v>2021</v>
      </c>
      <c r="D992" s="232">
        <v>750</v>
      </c>
      <c r="E992" s="250">
        <v>6</v>
      </c>
      <c r="F992" s="234"/>
      <c r="G992" s="251" t="s">
        <v>927</v>
      </c>
      <c r="H992" s="252" t="s">
        <v>973</v>
      </c>
      <c r="I992" s="236" t="s">
        <v>23</v>
      </c>
      <c r="J992" s="237">
        <v>0</v>
      </c>
      <c r="K992" s="238">
        <v>1434.7826086956522</v>
      </c>
      <c r="L992" s="239">
        <f t="shared" si="29"/>
        <v>215.21739130434784</v>
      </c>
      <c r="M992" s="240">
        <f t="shared" si="30"/>
        <v>1650</v>
      </c>
    </row>
    <row r="993" spans="1:13" ht="15" x14ac:dyDescent="0.35">
      <c r="A993" s="241" t="s">
        <v>975</v>
      </c>
      <c r="B993" s="201" t="s">
        <v>233</v>
      </c>
      <c r="C993" s="231">
        <v>2022</v>
      </c>
      <c r="D993" s="232">
        <v>750</v>
      </c>
      <c r="E993" s="250">
        <v>6</v>
      </c>
      <c r="F993" s="234"/>
      <c r="G993" s="234" t="s">
        <v>927</v>
      </c>
      <c r="H993" s="235" t="s">
        <v>973</v>
      </c>
      <c r="I993" s="236" t="s">
        <v>23</v>
      </c>
      <c r="J993" s="237">
        <v>0</v>
      </c>
      <c r="K993" s="238">
        <v>1442.61</v>
      </c>
      <c r="L993" s="239">
        <f>IF(K993="","",K993*0.15)</f>
        <v>216.39149999999998</v>
      </c>
      <c r="M993" s="238">
        <f>IF(K993="","",ROUND(L993+K993,0))</f>
        <v>1659</v>
      </c>
    </row>
    <row r="994" spans="1:13" ht="15" x14ac:dyDescent="0.35">
      <c r="A994" s="241" t="s">
        <v>976</v>
      </c>
      <c r="B994" s="201" t="s">
        <v>233</v>
      </c>
      <c r="C994" s="231">
        <v>2022</v>
      </c>
      <c r="D994" s="232">
        <v>750</v>
      </c>
      <c r="E994" s="250">
        <v>6</v>
      </c>
      <c r="F994" s="234"/>
      <c r="G994" s="234" t="s">
        <v>927</v>
      </c>
      <c r="H994" s="235" t="s">
        <v>973</v>
      </c>
      <c r="I994" s="236" t="s">
        <v>23</v>
      </c>
      <c r="J994" s="237">
        <v>0</v>
      </c>
      <c r="K994" s="238">
        <v>1795.65</v>
      </c>
      <c r="L994" s="239">
        <f>IF(K994="","",K994*0.15)</f>
        <v>269.34750000000003</v>
      </c>
      <c r="M994" s="238">
        <f>IF(K994="","",ROUND(L994+K994,0))</f>
        <v>2065</v>
      </c>
    </row>
    <row r="995" spans="1:13" ht="15" x14ac:dyDescent="0.35">
      <c r="A995" s="335" t="s">
        <v>977</v>
      </c>
      <c r="B995" s="328"/>
      <c r="C995" s="329"/>
      <c r="D995" s="330"/>
      <c r="E995" s="331"/>
      <c r="F995" s="251"/>
      <c r="G995" s="251"/>
      <c r="H995" s="252"/>
      <c r="I995" s="236" t="s">
        <v>23</v>
      </c>
      <c r="J995" s="332"/>
      <c r="K995" s="238"/>
      <c r="L995" s="333"/>
      <c r="M995" s="334"/>
    </row>
    <row r="996" spans="1:13" ht="15" x14ac:dyDescent="0.35">
      <c r="A996" s="241" t="s">
        <v>978</v>
      </c>
      <c r="B996" s="201" t="s">
        <v>233</v>
      </c>
      <c r="C996" s="231">
        <v>2022</v>
      </c>
      <c r="D996" s="232">
        <v>750</v>
      </c>
      <c r="E996" s="250">
        <v>6</v>
      </c>
      <c r="F996" s="234"/>
      <c r="G996" s="234" t="s">
        <v>927</v>
      </c>
      <c r="H996" s="235" t="s">
        <v>973</v>
      </c>
      <c r="I996" s="236" t="s">
        <v>23</v>
      </c>
      <c r="J996" s="237">
        <v>0</v>
      </c>
      <c r="K996" s="238">
        <v>3765.22</v>
      </c>
      <c r="L996" s="239">
        <f>IF(K996="","",K996*0.15)</f>
        <v>564.7829999999999</v>
      </c>
      <c r="M996" s="238">
        <f>IF(K996="","",ROUND(L996+K996,0))</f>
        <v>4330</v>
      </c>
    </row>
    <row r="997" spans="1:13" ht="15" x14ac:dyDescent="0.35">
      <c r="A997" s="335" t="s">
        <v>979</v>
      </c>
      <c r="B997" s="266"/>
      <c r="C997" s="267"/>
      <c r="D997" s="268"/>
      <c r="E997" s="233"/>
      <c r="F997" s="269"/>
      <c r="G997" s="251"/>
      <c r="H997" s="252"/>
      <c r="I997" s="236" t="s">
        <v>23</v>
      </c>
      <c r="J997" s="237"/>
      <c r="K997" s="238" t="s">
        <v>23</v>
      </c>
      <c r="L997" s="239" t="str">
        <f t="shared" si="29"/>
        <v/>
      </c>
      <c r="M997" s="240" t="str">
        <f t="shared" si="30"/>
        <v/>
      </c>
    </row>
    <row r="998" spans="1:13" ht="15" x14ac:dyDescent="0.35">
      <c r="A998" s="241" t="s">
        <v>980</v>
      </c>
      <c r="B998" s="201" t="s">
        <v>233</v>
      </c>
      <c r="C998" s="231">
        <v>2021</v>
      </c>
      <c r="D998" s="232">
        <v>750</v>
      </c>
      <c r="E998" s="250">
        <v>6</v>
      </c>
      <c r="F998" s="234"/>
      <c r="G998" s="251" t="s">
        <v>981</v>
      </c>
      <c r="H998" s="252" t="s">
        <v>973</v>
      </c>
      <c r="I998" s="236" t="s">
        <v>23</v>
      </c>
      <c r="J998" s="237">
        <v>0</v>
      </c>
      <c r="K998" s="238">
        <v>2487.826086956522</v>
      </c>
      <c r="L998" s="239">
        <f t="shared" si="29"/>
        <v>373.17391304347831</v>
      </c>
      <c r="M998" s="240">
        <f t="shared" si="30"/>
        <v>2861</v>
      </c>
    </row>
    <row r="999" spans="1:13" ht="15" x14ac:dyDescent="0.35">
      <c r="A999" s="241" t="s">
        <v>980</v>
      </c>
      <c r="B999" s="201" t="s">
        <v>233</v>
      </c>
      <c r="C999" s="231">
        <v>2022</v>
      </c>
      <c r="D999" s="232">
        <v>750</v>
      </c>
      <c r="E999" s="250">
        <v>6</v>
      </c>
      <c r="F999" s="234"/>
      <c r="G999" s="234" t="s">
        <v>981</v>
      </c>
      <c r="H999" s="235" t="s">
        <v>973</v>
      </c>
      <c r="I999" s="236" t="s">
        <v>23</v>
      </c>
      <c r="J999" s="237">
        <v>0</v>
      </c>
      <c r="K999" s="238">
        <v>2501.7399999999998</v>
      </c>
      <c r="L999" s="239">
        <f>IF(K999="","",K999*0.15)</f>
        <v>375.26099999999997</v>
      </c>
      <c r="M999" s="238">
        <f>IF(K999="","",ROUND(L999+K999,0))</f>
        <v>2877</v>
      </c>
    </row>
    <row r="1000" spans="1:13" ht="15" x14ac:dyDescent="0.35">
      <c r="A1000" s="335" t="s">
        <v>982</v>
      </c>
      <c r="B1000" s="266"/>
      <c r="C1000" s="267"/>
      <c r="D1000" s="268"/>
      <c r="E1000" s="233"/>
      <c r="F1000" s="269"/>
      <c r="G1000" s="251"/>
      <c r="H1000" s="252" t="s">
        <v>973</v>
      </c>
      <c r="I1000" s="236" t="s">
        <v>23</v>
      </c>
      <c r="J1000" s="237"/>
      <c r="K1000" s="238" t="s">
        <v>23</v>
      </c>
      <c r="L1000" s="239" t="str">
        <f t="shared" si="29"/>
        <v/>
      </c>
      <c r="M1000" s="240" t="str">
        <f t="shared" si="30"/>
        <v/>
      </c>
    </row>
    <row r="1001" spans="1:13" ht="15" x14ac:dyDescent="0.35">
      <c r="A1001" s="241" t="s">
        <v>983</v>
      </c>
      <c r="B1001" s="201" t="s">
        <v>233</v>
      </c>
      <c r="C1001" s="231">
        <v>2021</v>
      </c>
      <c r="D1001" s="232">
        <v>750</v>
      </c>
      <c r="E1001" s="250">
        <v>6</v>
      </c>
      <c r="F1001" s="234"/>
      <c r="G1001" s="251" t="s">
        <v>981</v>
      </c>
      <c r="H1001" s="252" t="s">
        <v>973</v>
      </c>
      <c r="I1001" s="236" t="s">
        <v>23</v>
      </c>
      <c r="J1001" s="237">
        <v>0</v>
      </c>
      <c r="K1001" s="238">
        <v>2195.6521739130435</v>
      </c>
      <c r="L1001" s="239">
        <f t="shared" si="29"/>
        <v>329.3478260869565</v>
      </c>
      <c r="M1001" s="240">
        <f t="shared" si="30"/>
        <v>2525</v>
      </c>
    </row>
    <row r="1002" spans="1:13" ht="15" x14ac:dyDescent="0.35">
      <c r="A1002" s="241" t="s">
        <v>983</v>
      </c>
      <c r="B1002" s="201" t="s">
        <v>233</v>
      </c>
      <c r="C1002" s="231">
        <v>2022</v>
      </c>
      <c r="D1002" s="232">
        <v>750</v>
      </c>
      <c r="E1002" s="250">
        <v>6</v>
      </c>
      <c r="F1002" s="234"/>
      <c r="G1002" s="234" t="s">
        <v>981</v>
      </c>
      <c r="H1002" s="235" t="s">
        <v>973</v>
      </c>
      <c r="I1002" s="236" t="s">
        <v>23</v>
      </c>
      <c r="J1002" s="237">
        <v>0</v>
      </c>
      <c r="K1002" s="238">
        <v>2207.83</v>
      </c>
      <c r="L1002" s="239">
        <f>IF(K1002="","",K1002*0.15)</f>
        <v>331.17449999999997</v>
      </c>
      <c r="M1002" s="238">
        <f>IF(K1002="","",ROUND(L1002+K1002,0))</f>
        <v>2539</v>
      </c>
    </row>
    <row r="1003" spans="1:13" ht="15" x14ac:dyDescent="0.35">
      <c r="A1003" s="241" t="s">
        <v>984</v>
      </c>
      <c r="B1003" s="201" t="s">
        <v>233</v>
      </c>
      <c r="C1003" s="231">
        <v>2021</v>
      </c>
      <c r="D1003" s="232">
        <v>750</v>
      </c>
      <c r="E1003" s="250">
        <v>6</v>
      </c>
      <c r="F1003" s="234"/>
      <c r="G1003" s="251" t="s">
        <v>985</v>
      </c>
      <c r="H1003" s="252" t="s">
        <v>973</v>
      </c>
      <c r="I1003" s="236" t="s">
        <v>23</v>
      </c>
      <c r="J1003" s="237">
        <v>0</v>
      </c>
      <c r="K1003" s="238">
        <v>3423.4782608695655</v>
      </c>
      <c r="L1003" s="239">
        <f>IF(K1003="","",K1003*0.15)</f>
        <v>513.52173913043475</v>
      </c>
      <c r="M1003" s="240">
        <f>IF(K1003="","",ROUND(L1003+K1003,0))</f>
        <v>3937</v>
      </c>
    </row>
    <row r="1004" spans="1:13" ht="15" x14ac:dyDescent="0.35">
      <c r="A1004" s="241" t="s">
        <v>984</v>
      </c>
      <c r="B1004" s="201" t="s">
        <v>233</v>
      </c>
      <c r="C1004" s="231">
        <v>2022</v>
      </c>
      <c r="D1004" s="232">
        <v>750</v>
      </c>
      <c r="E1004" s="250">
        <v>6</v>
      </c>
      <c r="F1004" s="234"/>
      <c r="G1004" s="234" t="s">
        <v>985</v>
      </c>
      <c r="H1004" s="235" t="s">
        <v>973</v>
      </c>
      <c r="I1004" s="236" t="s">
        <v>23</v>
      </c>
      <c r="J1004" s="237">
        <v>0</v>
      </c>
      <c r="K1004" s="238">
        <v>3442.61</v>
      </c>
      <c r="L1004" s="239">
        <f t="shared" si="29"/>
        <v>516.39149999999995</v>
      </c>
      <c r="M1004" s="238">
        <f t="shared" si="30"/>
        <v>3959</v>
      </c>
    </row>
    <row r="1005" spans="1:13" ht="15" x14ac:dyDescent="0.35">
      <c r="A1005" s="230"/>
      <c r="B1005" s="201"/>
      <c r="C1005" s="231"/>
      <c r="D1005" s="232"/>
      <c r="E1005" s="250"/>
      <c r="F1005" s="234"/>
      <c r="G1005" s="234"/>
      <c r="H1005" s="235"/>
      <c r="I1005" s="236" t="s">
        <v>23</v>
      </c>
      <c r="J1005" s="237"/>
      <c r="K1005" s="238" t="s">
        <v>23</v>
      </c>
      <c r="L1005" s="239" t="str">
        <f t="shared" si="29"/>
        <v/>
      </c>
      <c r="M1005" s="240" t="str">
        <f t="shared" si="30"/>
        <v/>
      </c>
    </row>
    <row r="1006" spans="1:13" ht="15" x14ac:dyDescent="0.35">
      <c r="A1006" s="221" t="s">
        <v>986</v>
      </c>
      <c r="B1006" s="201" t="s">
        <v>23</v>
      </c>
      <c r="C1006" s="231" t="s">
        <v>23</v>
      </c>
      <c r="D1006" s="232" t="s">
        <v>23</v>
      </c>
      <c r="E1006" s="250" t="s">
        <v>23</v>
      </c>
      <c r="F1006" s="234"/>
      <c r="G1006" s="234" t="s">
        <v>23</v>
      </c>
      <c r="H1006" s="235" t="s">
        <v>23</v>
      </c>
      <c r="I1006" s="236" t="s">
        <v>23</v>
      </c>
      <c r="J1006" s="237" t="s">
        <v>23</v>
      </c>
      <c r="K1006" s="238" t="s">
        <v>23</v>
      </c>
      <c r="L1006" s="239" t="str">
        <f t="shared" si="29"/>
        <v/>
      </c>
      <c r="M1006" s="240" t="str">
        <f t="shared" si="30"/>
        <v/>
      </c>
    </row>
    <row r="1007" spans="1:13" ht="15" x14ac:dyDescent="0.35">
      <c r="A1007" s="283" t="s">
        <v>987</v>
      </c>
      <c r="B1007" s="201"/>
      <c r="C1007" s="231"/>
      <c r="D1007" s="232"/>
      <c r="E1007" s="250"/>
      <c r="F1007" s="234"/>
      <c r="G1007" s="234"/>
      <c r="H1007" s="235"/>
      <c r="I1007" s="236" t="s">
        <v>23</v>
      </c>
      <c r="J1007" s="237"/>
      <c r="K1007" s="238" t="s">
        <v>23</v>
      </c>
      <c r="L1007" s="239" t="str">
        <f t="shared" si="29"/>
        <v/>
      </c>
      <c r="M1007" s="240" t="str">
        <f t="shared" si="30"/>
        <v/>
      </c>
    </row>
    <row r="1008" spans="1:13" ht="15" x14ac:dyDescent="0.35">
      <c r="A1008" s="241" t="s">
        <v>988</v>
      </c>
      <c r="B1008" s="201" t="s">
        <v>233</v>
      </c>
      <c r="C1008" s="231">
        <v>2021</v>
      </c>
      <c r="D1008" s="232">
        <v>750</v>
      </c>
      <c r="E1008" s="250">
        <v>6</v>
      </c>
      <c r="F1008" s="234"/>
      <c r="G1008" s="234" t="s">
        <v>927</v>
      </c>
      <c r="H1008" s="235" t="s">
        <v>989</v>
      </c>
      <c r="I1008" s="236" t="s">
        <v>23</v>
      </c>
      <c r="J1008" s="237"/>
      <c r="K1008" s="238">
        <v>1166.0869565217392</v>
      </c>
      <c r="L1008" s="239">
        <f t="shared" si="29"/>
        <v>174.91304347826087</v>
      </c>
      <c r="M1008" s="240">
        <f t="shared" si="30"/>
        <v>1341</v>
      </c>
    </row>
    <row r="1009" spans="1:13" ht="15" x14ac:dyDescent="0.35">
      <c r="A1009" s="241" t="s">
        <v>990</v>
      </c>
      <c r="B1009" s="201" t="s">
        <v>233</v>
      </c>
      <c r="C1009" s="231">
        <v>2021</v>
      </c>
      <c r="D1009" s="232">
        <v>750</v>
      </c>
      <c r="E1009" s="250">
        <v>6</v>
      </c>
      <c r="F1009" s="234"/>
      <c r="G1009" s="234" t="s">
        <v>991</v>
      </c>
      <c r="H1009" s="235" t="s">
        <v>989</v>
      </c>
      <c r="I1009" s="236" t="s">
        <v>23</v>
      </c>
      <c r="J1009" s="237"/>
      <c r="K1009" s="238">
        <v>1166.0869565217392</v>
      </c>
      <c r="L1009" s="239">
        <f t="shared" si="29"/>
        <v>174.91304347826087</v>
      </c>
      <c r="M1009" s="240">
        <f t="shared" si="30"/>
        <v>1341</v>
      </c>
    </row>
    <row r="1010" spans="1:13" ht="15" x14ac:dyDescent="0.35">
      <c r="A1010" s="241" t="s">
        <v>992</v>
      </c>
      <c r="B1010" s="201" t="s">
        <v>233</v>
      </c>
      <c r="C1010" s="231">
        <v>2021</v>
      </c>
      <c r="D1010" s="232">
        <v>750</v>
      </c>
      <c r="E1010" s="250">
        <v>6</v>
      </c>
      <c r="F1010" s="234"/>
      <c r="G1010" s="234" t="s">
        <v>993</v>
      </c>
      <c r="H1010" s="235" t="s">
        <v>989</v>
      </c>
      <c r="I1010" s="236" t="s">
        <v>23</v>
      </c>
      <c r="J1010" s="237"/>
      <c r="K1010" s="238">
        <v>1120.8695652173915</v>
      </c>
      <c r="L1010" s="239">
        <f t="shared" si="29"/>
        <v>168.13043478260872</v>
      </c>
      <c r="M1010" s="240">
        <f t="shared" si="30"/>
        <v>1289</v>
      </c>
    </row>
    <row r="1011" spans="1:13" ht="15" x14ac:dyDescent="0.35">
      <c r="A1011" s="241" t="s">
        <v>994</v>
      </c>
      <c r="B1011" s="201" t="s">
        <v>233</v>
      </c>
      <c r="C1011" s="231">
        <v>2018</v>
      </c>
      <c r="D1011" s="232">
        <v>750</v>
      </c>
      <c r="E1011" s="250">
        <v>6</v>
      </c>
      <c r="F1011" s="234"/>
      <c r="G1011" s="234" t="s">
        <v>995</v>
      </c>
      <c r="H1011" s="235" t="s">
        <v>989</v>
      </c>
      <c r="I1011" s="236" t="s">
        <v>23</v>
      </c>
      <c r="J1011" s="237"/>
      <c r="K1011" s="238">
        <v>1163.4782608695652</v>
      </c>
      <c r="L1011" s="239">
        <f t="shared" si="29"/>
        <v>174.52173913043478</v>
      </c>
      <c r="M1011" s="240">
        <f t="shared" si="30"/>
        <v>1338</v>
      </c>
    </row>
    <row r="1012" spans="1:13" ht="15" x14ac:dyDescent="0.35">
      <c r="A1012" s="221" t="s">
        <v>996</v>
      </c>
      <c r="B1012" s="201" t="s">
        <v>23</v>
      </c>
      <c r="C1012" s="231" t="s">
        <v>23</v>
      </c>
      <c r="D1012" s="232" t="s">
        <v>23</v>
      </c>
      <c r="E1012" s="250" t="s">
        <v>23</v>
      </c>
      <c r="F1012" s="234"/>
      <c r="G1012" s="234" t="s">
        <v>23</v>
      </c>
      <c r="H1012" s="235" t="s">
        <v>23</v>
      </c>
      <c r="I1012" s="236" t="s">
        <v>23</v>
      </c>
      <c r="J1012" s="237" t="s">
        <v>23</v>
      </c>
      <c r="K1012" s="238" t="s">
        <v>23</v>
      </c>
      <c r="L1012" s="239" t="str">
        <f t="shared" si="29"/>
        <v/>
      </c>
      <c r="M1012" s="240" t="str">
        <f t="shared" si="30"/>
        <v/>
      </c>
    </row>
    <row r="1013" spans="1:13" ht="15" x14ac:dyDescent="0.35">
      <c r="A1013" s="283" t="s">
        <v>997</v>
      </c>
      <c r="B1013" s="201" t="s">
        <v>23</v>
      </c>
      <c r="C1013" s="231" t="s">
        <v>23</v>
      </c>
      <c r="D1013" s="232" t="s">
        <v>23</v>
      </c>
      <c r="E1013" s="250" t="s">
        <v>23</v>
      </c>
      <c r="F1013" s="234"/>
      <c r="G1013" s="234" t="s">
        <v>23</v>
      </c>
      <c r="H1013" s="235" t="s">
        <v>23</v>
      </c>
      <c r="I1013" s="236" t="s">
        <v>23</v>
      </c>
      <c r="J1013" s="237" t="s">
        <v>23</v>
      </c>
      <c r="K1013" s="238" t="s">
        <v>23</v>
      </c>
      <c r="L1013" s="239" t="str">
        <f t="shared" si="29"/>
        <v/>
      </c>
      <c r="M1013" s="240" t="str">
        <f t="shared" si="30"/>
        <v/>
      </c>
    </row>
    <row r="1014" spans="1:13" ht="15" x14ac:dyDescent="0.35">
      <c r="A1014" s="241" t="s">
        <v>998</v>
      </c>
      <c r="B1014" s="201" t="s">
        <v>233</v>
      </c>
      <c r="C1014" s="231">
        <v>2020</v>
      </c>
      <c r="D1014" s="232">
        <v>750</v>
      </c>
      <c r="E1014" s="250">
        <v>6</v>
      </c>
      <c r="F1014" s="234"/>
      <c r="G1014" s="234" t="s">
        <v>999</v>
      </c>
      <c r="H1014" s="235" t="s">
        <v>1000</v>
      </c>
      <c r="I1014" s="236" t="s">
        <v>23</v>
      </c>
      <c r="J1014" s="237"/>
      <c r="K1014" s="238">
        <v>3795.65</v>
      </c>
      <c r="L1014" s="239">
        <f>IF(K1014="","",K1014*0.15)</f>
        <v>569.34749999999997</v>
      </c>
      <c r="M1014" s="238">
        <f>IF(K1014="","",ROUND(L1014+K1014,0))</f>
        <v>4365</v>
      </c>
    </row>
    <row r="1015" spans="1:13" ht="15" x14ac:dyDescent="0.35">
      <c r="A1015" s="241" t="s">
        <v>998</v>
      </c>
      <c r="B1015" s="201" t="s">
        <v>233</v>
      </c>
      <c r="C1015" s="231">
        <v>2021</v>
      </c>
      <c r="D1015" s="232">
        <v>750</v>
      </c>
      <c r="E1015" s="250">
        <v>6</v>
      </c>
      <c r="F1015" s="234"/>
      <c r="G1015" s="234" t="s">
        <v>999</v>
      </c>
      <c r="H1015" s="235" t="s">
        <v>1000</v>
      </c>
      <c r="I1015" s="236" t="s">
        <v>23</v>
      </c>
      <c r="J1015" s="237"/>
      <c r="K1015" s="238">
        <v>4418.26</v>
      </c>
      <c r="L1015" s="239">
        <f>IF(K1015="","",K1015*0.15)</f>
        <v>662.73900000000003</v>
      </c>
      <c r="M1015" s="238">
        <f>IF(K1015="","",ROUND(L1015+K1015,0))</f>
        <v>5081</v>
      </c>
    </row>
    <row r="1016" spans="1:13" ht="15" x14ac:dyDescent="0.35">
      <c r="A1016" s="241" t="s">
        <v>1001</v>
      </c>
      <c r="B1016" s="201" t="s">
        <v>233</v>
      </c>
      <c r="C1016" s="231">
        <v>2021</v>
      </c>
      <c r="D1016" s="232">
        <v>750</v>
      </c>
      <c r="E1016" s="250">
        <v>6</v>
      </c>
      <c r="F1016" s="234"/>
      <c r="G1016" s="234" t="s">
        <v>999</v>
      </c>
      <c r="H1016" s="235" t="s">
        <v>1000</v>
      </c>
      <c r="I1016" s="236" t="s">
        <v>23</v>
      </c>
      <c r="J1016" s="237"/>
      <c r="K1016" s="238">
        <v>2166.0869565217395</v>
      </c>
      <c r="L1016" s="239">
        <f>IF(K1016="","",K1016*0.15)</f>
        <v>324.91304347826093</v>
      </c>
      <c r="M1016" s="240">
        <f>IF(K1016="","",ROUND(L1016+K1016,0))</f>
        <v>2491</v>
      </c>
    </row>
    <row r="1017" spans="1:13" ht="15" x14ac:dyDescent="0.35">
      <c r="A1017" s="241" t="s">
        <v>1001</v>
      </c>
      <c r="B1017" s="201" t="s">
        <v>233</v>
      </c>
      <c r="C1017" s="231">
        <v>2022</v>
      </c>
      <c r="D1017" s="232">
        <v>750</v>
      </c>
      <c r="E1017" s="250">
        <v>6</v>
      </c>
      <c r="F1017" s="234"/>
      <c r="G1017" s="234" t="s">
        <v>999</v>
      </c>
      <c r="H1017" s="235" t="s">
        <v>1000</v>
      </c>
      <c r="I1017" s="236" t="s">
        <v>23</v>
      </c>
      <c r="J1017" s="237"/>
      <c r="K1017" s="238">
        <v>2571.3000000000002</v>
      </c>
      <c r="L1017" s="239">
        <f>IF(K1017="","",K1017*0.15)</f>
        <v>385.69499999999999</v>
      </c>
      <c r="M1017" s="238">
        <f>IF(K1017="","",ROUND(L1017+K1017,0))</f>
        <v>2957</v>
      </c>
    </row>
    <row r="1018" spans="1:13" ht="15" x14ac:dyDescent="0.35">
      <c r="A1018" s="241" t="s">
        <v>1002</v>
      </c>
      <c r="B1018" s="201" t="s">
        <v>233</v>
      </c>
      <c r="C1018" s="231">
        <v>2021</v>
      </c>
      <c r="D1018" s="232">
        <v>750</v>
      </c>
      <c r="E1018" s="250">
        <v>6</v>
      </c>
      <c r="F1018" s="234"/>
      <c r="G1018" s="234" t="s">
        <v>1003</v>
      </c>
      <c r="H1018" s="235" t="s">
        <v>1000</v>
      </c>
      <c r="I1018" s="236" t="s">
        <v>23</v>
      </c>
      <c r="J1018" s="237"/>
      <c r="K1018" s="238">
        <v>4619.130434782609</v>
      </c>
      <c r="L1018" s="239">
        <f>IF(K1018="","",K1018*0.15)</f>
        <v>692.86956521739137</v>
      </c>
      <c r="M1018" s="240">
        <f>IF(K1018="","",ROUND(L1018+K1018,0))</f>
        <v>5312</v>
      </c>
    </row>
    <row r="1019" spans="1:13" ht="15" x14ac:dyDescent="0.35">
      <c r="A1019" s="241" t="s">
        <v>1002</v>
      </c>
      <c r="B1019" s="201" t="s">
        <v>233</v>
      </c>
      <c r="C1019" s="231">
        <v>2022</v>
      </c>
      <c r="D1019" s="232">
        <v>750</v>
      </c>
      <c r="E1019" s="250">
        <v>6</v>
      </c>
      <c r="F1019" s="234"/>
      <c r="G1019" s="234" t="s">
        <v>1003</v>
      </c>
      <c r="H1019" s="235" t="s">
        <v>1000</v>
      </c>
      <c r="I1019" s="236" t="s">
        <v>23</v>
      </c>
      <c r="J1019" s="237"/>
      <c r="K1019" s="238">
        <v>5353.04</v>
      </c>
      <c r="L1019" s="239">
        <f t="shared" si="29"/>
        <v>802.95600000000002</v>
      </c>
      <c r="M1019" s="238">
        <f t="shared" si="30"/>
        <v>6156</v>
      </c>
    </row>
    <row r="1020" spans="1:13" ht="15" x14ac:dyDescent="0.35">
      <c r="A1020" s="241" t="s">
        <v>1004</v>
      </c>
      <c r="B1020" s="201" t="s">
        <v>233</v>
      </c>
      <c r="C1020" s="231">
        <v>2021</v>
      </c>
      <c r="D1020" s="232">
        <v>750</v>
      </c>
      <c r="E1020" s="250">
        <v>6</v>
      </c>
      <c r="F1020" s="234"/>
      <c r="G1020" s="234" t="s">
        <v>1005</v>
      </c>
      <c r="H1020" s="235" t="s">
        <v>1000</v>
      </c>
      <c r="I1020" s="236" t="s">
        <v>23</v>
      </c>
      <c r="J1020" s="237"/>
      <c r="K1020" s="238">
        <v>2166.0869565217395</v>
      </c>
      <c r="L1020" s="239">
        <f>IF(K1020="","",K1020*0.15)</f>
        <v>324.91304347826093</v>
      </c>
      <c r="M1020" s="240">
        <f>IF(K1020="","",ROUND(L1020+K1020,0))</f>
        <v>2491</v>
      </c>
    </row>
    <row r="1021" spans="1:13" ht="15" x14ac:dyDescent="0.35">
      <c r="A1021" s="241" t="s">
        <v>1004</v>
      </c>
      <c r="B1021" s="201" t="s">
        <v>233</v>
      </c>
      <c r="C1021" s="231">
        <v>2022</v>
      </c>
      <c r="D1021" s="232">
        <v>750</v>
      </c>
      <c r="E1021" s="250">
        <v>6</v>
      </c>
      <c r="F1021" s="234"/>
      <c r="G1021" s="234" t="s">
        <v>1005</v>
      </c>
      <c r="H1021" s="235" t="s">
        <v>1000</v>
      </c>
      <c r="I1021" s="236" t="s">
        <v>23</v>
      </c>
      <c r="J1021" s="237"/>
      <c r="K1021" s="238">
        <v>2571.3000000000002</v>
      </c>
      <c r="L1021" s="239">
        <f t="shared" si="29"/>
        <v>385.69499999999999</v>
      </c>
      <c r="M1021" s="238">
        <f t="shared" si="30"/>
        <v>2957</v>
      </c>
    </row>
    <row r="1022" spans="1:13" ht="15" x14ac:dyDescent="0.35">
      <c r="A1022" s="241" t="s">
        <v>1006</v>
      </c>
      <c r="B1022" s="201" t="s">
        <v>233</v>
      </c>
      <c r="C1022" s="231">
        <v>2021</v>
      </c>
      <c r="D1022" s="232">
        <v>750</v>
      </c>
      <c r="E1022" s="250">
        <v>6</v>
      </c>
      <c r="F1022" s="234"/>
      <c r="G1022" s="234" t="s">
        <v>1005</v>
      </c>
      <c r="H1022" s="235" t="s">
        <v>1000</v>
      </c>
      <c r="I1022" s="236" t="s">
        <v>23</v>
      </c>
      <c r="J1022" s="237"/>
      <c r="K1022" s="238">
        <v>2166.0869565217395</v>
      </c>
      <c r="L1022" s="239">
        <f t="shared" si="29"/>
        <v>324.91304347826093</v>
      </c>
      <c r="M1022" s="240">
        <f t="shared" si="30"/>
        <v>2491</v>
      </c>
    </row>
    <row r="1023" spans="1:13" ht="15" x14ac:dyDescent="0.35">
      <c r="A1023" s="241" t="s">
        <v>1006</v>
      </c>
      <c r="B1023" s="201" t="s">
        <v>233</v>
      </c>
      <c r="C1023" s="231">
        <v>2022</v>
      </c>
      <c r="D1023" s="232">
        <v>750</v>
      </c>
      <c r="E1023" s="250">
        <v>6</v>
      </c>
      <c r="F1023" s="234"/>
      <c r="G1023" s="234" t="s">
        <v>1005</v>
      </c>
      <c r="H1023" s="235" t="s">
        <v>1000</v>
      </c>
      <c r="I1023" s="236" t="s">
        <v>23</v>
      </c>
      <c r="J1023" s="237"/>
      <c r="K1023" s="238">
        <v>2571.3000000000002</v>
      </c>
      <c r="L1023" s="239">
        <f>IF(K1023="","",K1023*0.15)</f>
        <v>385.69499999999999</v>
      </c>
      <c r="M1023" s="238">
        <f>IF(K1023="","",ROUND(L1023+K1023,0))</f>
        <v>2957</v>
      </c>
    </row>
    <row r="1024" spans="1:13" ht="15" x14ac:dyDescent="0.35">
      <c r="A1024" s="241" t="s">
        <v>1007</v>
      </c>
      <c r="B1024" s="201" t="s">
        <v>233</v>
      </c>
      <c r="C1024" s="231">
        <v>2021</v>
      </c>
      <c r="D1024" s="232">
        <v>750</v>
      </c>
      <c r="E1024" s="250">
        <v>6</v>
      </c>
      <c r="F1024" s="234"/>
      <c r="G1024" s="234" t="s">
        <v>999</v>
      </c>
      <c r="H1024" s="235" t="s">
        <v>1000</v>
      </c>
      <c r="I1024" s="236" t="s">
        <v>23</v>
      </c>
      <c r="J1024" s="237"/>
      <c r="K1024" s="238">
        <v>2166.0869565217395</v>
      </c>
      <c r="L1024" s="239">
        <f t="shared" si="29"/>
        <v>324.91304347826093</v>
      </c>
      <c r="M1024" s="240">
        <f t="shared" si="30"/>
        <v>2491</v>
      </c>
    </row>
    <row r="1025" spans="1:13" ht="15" x14ac:dyDescent="0.35">
      <c r="A1025" s="241" t="s">
        <v>1007</v>
      </c>
      <c r="B1025" s="201" t="s">
        <v>233</v>
      </c>
      <c r="C1025" s="231">
        <v>2022</v>
      </c>
      <c r="D1025" s="232">
        <v>750</v>
      </c>
      <c r="E1025" s="250">
        <v>6</v>
      </c>
      <c r="F1025" s="234"/>
      <c r="G1025" s="234" t="s">
        <v>999</v>
      </c>
      <c r="H1025" s="235" t="s">
        <v>1000</v>
      </c>
      <c r="I1025" s="236" t="s">
        <v>23</v>
      </c>
      <c r="J1025" s="237"/>
      <c r="K1025" s="238">
        <v>2571.3000000000002</v>
      </c>
      <c r="L1025" s="239">
        <f>IF(K1025="","",K1025*0.15)</f>
        <v>385.69499999999999</v>
      </c>
      <c r="M1025" s="238">
        <f>IF(K1025="","",ROUND(L1025+K1025,0))</f>
        <v>2957</v>
      </c>
    </row>
    <row r="1026" spans="1:13" ht="15" x14ac:dyDescent="0.35">
      <c r="A1026" s="241" t="s">
        <v>1008</v>
      </c>
      <c r="B1026" s="201" t="s">
        <v>233</v>
      </c>
      <c r="C1026" s="231">
        <v>2021</v>
      </c>
      <c r="D1026" s="232">
        <v>750</v>
      </c>
      <c r="E1026" s="250">
        <v>6</v>
      </c>
      <c r="F1026" s="234"/>
      <c r="G1026" s="234" t="s">
        <v>1009</v>
      </c>
      <c r="H1026" s="235" t="s">
        <v>1000</v>
      </c>
      <c r="I1026" s="236" t="s">
        <v>23</v>
      </c>
      <c r="J1026" s="237">
        <v>0</v>
      </c>
      <c r="K1026" s="238">
        <v>4976.5200000000004</v>
      </c>
      <c r="L1026" s="239">
        <f t="shared" si="29"/>
        <v>746.47800000000007</v>
      </c>
      <c r="M1026" s="238">
        <f t="shared" si="30"/>
        <v>5723</v>
      </c>
    </row>
    <row r="1027" spans="1:13" ht="15" x14ac:dyDescent="0.35">
      <c r="A1027" s="230"/>
      <c r="B1027" s="201" t="s">
        <v>23</v>
      </c>
      <c r="C1027" s="231" t="s">
        <v>23</v>
      </c>
      <c r="D1027" s="232" t="s">
        <v>23</v>
      </c>
      <c r="E1027" s="250" t="s">
        <v>23</v>
      </c>
      <c r="F1027" s="234"/>
      <c r="G1027" s="234" t="s">
        <v>23</v>
      </c>
      <c r="H1027" s="235" t="s">
        <v>23</v>
      </c>
      <c r="I1027" s="236" t="s">
        <v>23</v>
      </c>
      <c r="J1027" s="237" t="s">
        <v>23</v>
      </c>
      <c r="K1027" s="238" t="s">
        <v>23</v>
      </c>
      <c r="L1027" s="239" t="str">
        <f t="shared" si="29"/>
        <v/>
      </c>
      <c r="M1027" s="240" t="str">
        <f t="shared" si="30"/>
        <v/>
      </c>
    </row>
    <row r="1028" spans="1:13" ht="15" x14ac:dyDescent="0.35">
      <c r="A1028" s="221" t="s">
        <v>1010</v>
      </c>
      <c r="B1028" s="201" t="s">
        <v>23</v>
      </c>
      <c r="C1028" s="231" t="s">
        <v>23</v>
      </c>
      <c r="D1028" s="232" t="s">
        <v>23</v>
      </c>
      <c r="E1028" s="250" t="s">
        <v>23</v>
      </c>
      <c r="F1028" s="234"/>
      <c r="G1028" s="234" t="s">
        <v>23</v>
      </c>
      <c r="H1028" s="235" t="s">
        <v>23</v>
      </c>
      <c r="I1028" s="236" t="s">
        <v>23</v>
      </c>
      <c r="J1028" s="237" t="s">
        <v>23</v>
      </c>
      <c r="K1028" s="238" t="s">
        <v>23</v>
      </c>
      <c r="L1028" s="239" t="str">
        <f t="shared" si="29"/>
        <v/>
      </c>
      <c r="M1028" s="240" t="str">
        <f t="shared" si="30"/>
        <v/>
      </c>
    </row>
    <row r="1029" spans="1:13" ht="15" x14ac:dyDescent="0.35">
      <c r="A1029" s="283" t="s">
        <v>1011</v>
      </c>
      <c r="B1029" s="201" t="s">
        <v>23</v>
      </c>
      <c r="C1029" s="231" t="s">
        <v>23</v>
      </c>
      <c r="D1029" s="232" t="s">
        <v>23</v>
      </c>
      <c r="E1029" s="250" t="s">
        <v>23</v>
      </c>
      <c r="F1029" s="234"/>
      <c r="G1029" s="234" t="s">
        <v>23</v>
      </c>
      <c r="H1029" s="235" t="s">
        <v>23</v>
      </c>
      <c r="I1029" s="236" t="s">
        <v>23</v>
      </c>
      <c r="J1029" s="237" t="s">
        <v>23</v>
      </c>
      <c r="K1029" s="238" t="s">
        <v>23</v>
      </c>
      <c r="L1029" s="239" t="str">
        <f t="shared" si="29"/>
        <v/>
      </c>
      <c r="M1029" s="240" t="str">
        <f t="shared" si="30"/>
        <v/>
      </c>
    </row>
    <row r="1030" spans="1:13" ht="15" x14ac:dyDescent="0.35">
      <c r="A1030" s="241" t="s">
        <v>1012</v>
      </c>
      <c r="B1030" s="201" t="s">
        <v>233</v>
      </c>
      <c r="C1030" s="231">
        <v>2022</v>
      </c>
      <c r="D1030" s="232">
        <v>750</v>
      </c>
      <c r="E1030" s="250">
        <v>6</v>
      </c>
      <c r="F1030" s="234"/>
      <c r="G1030" s="234" t="s">
        <v>347</v>
      </c>
      <c r="H1030" s="235" t="s">
        <v>1014</v>
      </c>
      <c r="I1030" s="236" t="s">
        <v>23</v>
      </c>
      <c r="J1030" s="237">
        <v>0</v>
      </c>
      <c r="K1030" s="238">
        <v>786.09</v>
      </c>
      <c r="L1030" s="239">
        <f>IF(K1030="","",K1030*0.15)</f>
        <v>117.9135</v>
      </c>
      <c r="M1030" s="238">
        <f>IF(K1030="","",ROUND(L1030+K1030,0))</f>
        <v>904</v>
      </c>
    </row>
    <row r="1031" spans="1:13" ht="15" x14ac:dyDescent="0.35">
      <c r="A1031" s="241" t="s">
        <v>1015</v>
      </c>
      <c r="B1031" s="201" t="s">
        <v>233</v>
      </c>
      <c r="C1031" s="231">
        <v>2018</v>
      </c>
      <c r="D1031" s="232">
        <v>750</v>
      </c>
      <c r="E1031" s="250">
        <v>6</v>
      </c>
      <c r="F1031" s="234"/>
      <c r="G1031" s="269" t="s">
        <v>1013</v>
      </c>
      <c r="H1031" s="270" t="s">
        <v>1014</v>
      </c>
      <c r="I1031" s="236" t="s">
        <v>23</v>
      </c>
      <c r="J1031" s="237">
        <v>0</v>
      </c>
      <c r="K1031" s="238">
        <v>1224.3478260869567</v>
      </c>
      <c r="L1031" s="239">
        <f t="shared" si="29"/>
        <v>183.6521739130435</v>
      </c>
      <c r="M1031" s="240">
        <f t="shared" si="30"/>
        <v>1408</v>
      </c>
    </row>
    <row r="1032" spans="1:13" ht="15" x14ac:dyDescent="0.35">
      <c r="A1032" s="249" t="s">
        <v>1015</v>
      </c>
      <c r="B1032" s="201" t="s">
        <v>233</v>
      </c>
      <c r="C1032" s="231">
        <v>2018</v>
      </c>
      <c r="D1032" s="232">
        <v>1500</v>
      </c>
      <c r="E1032" s="250">
        <v>6</v>
      </c>
      <c r="F1032" s="234"/>
      <c r="G1032" s="269" t="s">
        <v>1013</v>
      </c>
      <c r="H1032" s="270" t="s">
        <v>1014</v>
      </c>
      <c r="I1032" s="236" t="s">
        <v>23</v>
      </c>
      <c r="J1032" s="237">
        <v>0</v>
      </c>
      <c r="K1032" s="238">
        <v>2422.608695652174</v>
      </c>
      <c r="L1032" s="239">
        <f t="shared" si="29"/>
        <v>363.39130434782606</v>
      </c>
      <c r="M1032" s="240">
        <f t="shared" si="30"/>
        <v>2786</v>
      </c>
    </row>
    <row r="1033" spans="1:13" ht="15" x14ac:dyDescent="0.35">
      <c r="A1033" s="241" t="s">
        <v>1016</v>
      </c>
      <c r="B1033" s="201" t="s">
        <v>233</v>
      </c>
      <c r="C1033" s="231">
        <v>2020</v>
      </c>
      <c r="D1033" s="232">
        <v>750</v>
      </c>
      <c r="E1033" s="250">
        <v>6</v>
      </c>
      <c r="F1033" s="234"/>
      <c r="G1033" s="269" t="s">
        <v>1017</v>
      </c>
      <c r="H1033" s="270" t="s">
        <v>1014</v>
      </c>
      <c r="I1033" s="236">
        <v>478</v>
      </c>
      <c r="J1033" s="237">
        <v>0</v>
      </c>
      <c r="K1033" s="238">
        <v>1177.3913043478262</v>
      </c>
      <c r="L1033" s="239">
        <f t="shared" si="29"/>
        <v>176.60869565217394</v>
      </c>
      <c r="M1033" s="240">
        <f t="shared" si="30"/>
        <v>1354</v>
      </c>
    </row>
    <row r="1034" spans="1:13" ht="15" x14ac:dyDescent="0.35">
      <c r="A1034" s="265" t="s">
        <v>1018</v>
      </c>
      <c r="B1034" s="201" t="s">
        <v>233</v>
      </c>
      <c r="C1034" s="231">
        <v>2020</v>
      </c>
      <c r="D1034" s="232">
        <v>750</v>
      </c>
      <c r="E1034" s="250">
        <v>6</v>
      </c>
      <c r="F1034" s="234"/>
      <c r="G1034" s="269"/>
      <c r="H1034" s="270" t="s">
        <v>1014</v>
      </c>
      <c r="I1034" s="236">
        <v>353.69</v>
      </c>
      <c r="J1034" s="237">
        <v>0</v>
      </c>
      <c r="K1034" s="238">
        <v>653.04347826086962</v>
      </c>
      <c r="L1034" s="239">
        <f t="shared" si="29"/>
        <v>97.956521739130437</v>
      </c>
      <c r="M1034" s="240">
        <f t="shared" si="30"/>
        <v>751</v>
      </c>
    </row>
    <row r="1035" spans="1:13" ht="15" x14ac:dyDescent="0.35">
      <c r="A1035" s="257" t="s">
        <v>1020</v>
      </c>
      <c r="B1035" s="201" t="s">
        <v>233</v>
      </c>
      <c r="C1035" s="231">
        <v>2017</v>
      </c>
      <c r="D1035" s="232">
        <v>750</v>
      </c>
      <c r="E1035" s="250">
        <v>6</v>
      </c>
      <c r="F1035" s="234"/>
      <c r="G1035" s="269"/>
      <c r="H1035" s="270" t="s">
        <v>1014</v>
      </c>
      <c r="I1035" s="236" t="s">
        <v>23</v>
      </c>
      <c r="J1035" s="237">
        <v>0</v>
      </c>
      <c r="K1035" s="238">
        <v>1434.7826086956522</v>
      </c>
      <c r="L1035" s="239">
        <f t="shared" si="29"/>
        <v>215.21739130434784</v>
      </c>
      <c r="M1035" s="240">
        <f t="shared" si="30"/>
        <v>1650</v>
      </c>
    </row>
    <row r="1036" spans="1:13" ht="15" x14ac:dyDescent="0.35">
      <c r="A1036" s="230"/>
      <c r="B1036" s="201"/>
      <c r="C1036" s="231" t="s">
        <v>23</v>
      </c>
      <c r="D1036" s="232" t="s">
        <v>23</v>
      </c>
      <c r="E1036" s="250" t="s">
        <v>23</v>
      </c>
      <c r="F1036" s="234"/>
      <c r="G1036" s="234" t="s">
        <v>23</v>
      </c>
      <c r="H1036" s="235" t="s">
        <v>23</v>
      </c>
      <c r="I1036" s="236" t="s">
        <v>23</v>
      </c>
      <c r="J1036" s="237" t="s">
        <v>23</v>
      </c>
      <c r="K1036" s="238" t="s">
        <v>23</v>
      </c>
      <c r="L1036" s="239" t="str">
        <f t="shared" si="29"/>
        <v/>
      </c>
      <c r="M1036" s="240" t="str">
        <f t="shared" si="30"/>
        <v/>
      </c>
    </row>
    <row r="1037" spans="1:13" ht="15" x14ac:dyDescent="0.35">
      <c r="A1037" s="283" t="s">
        <v>1022</v>
      </c>
      <c r="B1037" s="201"/>
      <c r="C1037" s="231" t="s">
        <v>23</v>
      </c>
      <c r="D1037" s="232" t="s">
        <v>23</v>
      </c>
      <c r="E1037" s="250" t="s">
        <v>23</v>
      </c>
      <c r="F1037" s="234"/>
      <c r="G1037" s="234" t="s">
        <v>23</v>
      </c>
      <c r="H1037" s="235" t="s">
        <v>23</v>
      </c>
      <c r="I1037" s="236" t="s">
        <v>23</v>
      </c>
      <c r="J1037" s="237" t="s">
        <v>23</v>
      </c>
      <c r="K1037" s="238" t="s">
        <v>23</v>
      </c>
      <c r="L1037" s="239" t="str">
        <f t="shared" si="29"/>
        <v/>
      </c>
      <c r="M1037" s="240" t="str">
        <f t="shared" si="30"/>
        <v/>
      </c>
    </row>
    <row r="1038" spans="1:13" ht="15" x14ac:dyDescent="0.35">
      <c r="A1038" s="249" t="s">
        <v>1023</v>
      </c>
      <c r="B1038" s="201" t="s">
        <v>233</v>
      </c>
      <c r="C1038" s="231">
        <v>2022</v>
      </c>
      <c r="D1038" s="232">
        <v>750</v>
      </c>
      <c r="E1038" s="250">
        <v>6</v>
      </c>
      <c r="F1038" s="234">
        <v>0.13</v>
      </c>
      <c r="G1038" s="234" t="s">
        <v>347</v>
      </c>
      <c r="H1038" s="235" t="s">
        <v>1024</v>
      </c>
      <c r="I1038" s="236" t="s">
        <v>23</v>
      </c>
      <c r="J1038" s="237"/>
      <c r="K1038" s="238">
        <v>835.6521739130435</v>
      </c>
      <c r="L1038" s="239">
        <f>IF(K1038="","",K1038*0.15)</f>
        <v>125.34782608695652</v>
      </c>
      <c r="M1038" s="238">
        <f>IF(K1038="","",ROUND(L1038+K1038,0))</f>
        <v>961</v>
      </c>
    </row>
    <row r="1039" spans="1:13" ht="15" x14ac:dyDescent="0.35">
      <c r="A1039" s="249" t="s">
        <v>1025</v>
      </c>
      <c r="B1039" s="201" t="s">
        <v>233</v>
      </c>
      <c r="C1039" s="231">
        <v>2023</v>
      </c>
      <c r="D1039" s="232">
        <v>750</v>
      </c>
      <c r="E1039" s="250">
        <v>6</v>
      </c>
      <c r="F1039" s="234">
        <v>0.13</v>
      </c>
      <c r="G1039" s="234" t="s">
        <v>347</v>
      </c>
      <c r="H1039" s="235" t="s">
        <v>1024</v>
      </c>
      <c r="I1039" s="236" t="s">
        <v>23</v>
      </c>
      <c r="J1039" s="237"/>
      <c r="K1039" s="238">
        <v>646.95652173913049</v>
      </c>
      <c r="L1039" s="239">
        <f t="shared" si="29"/>
        <v>97.043478260869577</v>
      </c>
      <c r="M1039" s="238">
        <f t="shared" si="30"/>
        <v>744</v>
      </c>
    </row>
    <row r="1040" spans="1:13" ht="15" x14ac:dyDescent="0.35">
      <c r="A1040" s="249" t="s">
        <v>1026</v>
      </c>
      <c r="B1040" s="201" t="s">
        <v>233</v>
      </c>
      <c r="C1040" s="231">
        <v>2022</v>
      </c>
      <c r="D1040" s="232">
        <v>750</v>
      </c>
      <c r="E1040" s="250">
        <v>6</v>
      </c>
      <c r="F1040" s="234">
        <v>0.13</v>
      </c>
      <c r="G1040" s="234" t="s">
        <v>347</v>
      </c>
      <c r="H1040" s="235" t="s">
        <v>1024</v>
      </c>
      <c r="I1040" s="236" t="s">
        <v>23</v>
      </c>
      <c r="J1040" s="237"/>
      <c r="K1040" s="238">
        <v>880.00000000000011</v>
      </c>
      <c r="L1040" s="239">
        <f>IF(K1040="","",K1040*0.15)</f>
        <v>132</v>
      </c>
      <c r="M1040" s="238">
        <f>IF(K1040="","",ROUND(L1040+K1040,0))</f>
        <v>1012</v>
      </c>
    </row>
    <row r="1041" spans="1:13" ht="15" x14ac:dyDescent="0.35">
      <c r="A1041" s="249" t="s">
        <v>1027</v>
      </c>
      <c r="B1041" s="201" t="s">
        <v>233</v>
      </c>
      <c r="C1041" s="231">
        <v>2021</v>
      </c>
      <c r="D1041" s="232">
        <v>750</v>
      </c>
      <c r="E1041" s="250">
        <v>6</v>
      </c>
      <c r="F1041" s="234">
        <v>0.13</v>
      </c>
      <c r="G1041" s="251" t="s">
        <v>347</v>
      </c>
      <c r="H1041" s="252" t="s">
        <v>1024</v>
      </c>
      <c r="I1041" s="236" t="s">
        <v>23</v>
      </c>
      <c r="J1041" s="237"/>
      <c r="K1041" s="238">
        <v>1093.913043478261</v>
      </c>
      <c r="L1041" s="239">
        <f t="shared" si="29"/>
        <v>164.08695652173915</v>
      </c>
      <c r="M1041" s="240">
        <f t="shared" si="30"/>
        <v>1258</v>
      </c>
    </row>
    <row r="1042" spans="1:13" ht="15" x14ac:dyDescent="0.35">
      <c r="A1042" s="249" t="s">
        <v>1027</v>
      </c>
      <c r="B1042" s="201" t="s">
        <v>233</v>
      </c>
      <c r="C1042" s="231">
        <v>2022</v>
      </c>
      <c r="D1042" s="232">
        <v>750</v>
      </c>
      <c r="E1042" s="250">
        <v>6</v>
      </c>
      <c r="F1042" s="234">
        <v>0.13</v>
      </c>
      <c r="G1042" s="234" t="s">
        <v>347</v>
      </c>
      <c r="H1042" s="235" t="s">
        <v>1024</v>
      </c>
      <c r="I1042" s="236" t="s">
        <v>23</v>
      </c>
      <c r="J1042" s="237"/>
      <c r="K1042" s="238">
        <v>1253.913043478261</v>
      </c>
      <c r="L1042" s="239">
        <f>IF(K1042="","",K1042*0.15)</f>
        <v>188.08695652173915</v>
      </c>
      <c r="M1042" s="238">
        <f>IF(K1042="","",ROUND(L1042+K1042,0))</f>
        <v>1442</v>
      </c>
    </row>
    <row r="1043" spans="1:13" ht="15" x14ac:dyDescent="0.35">
      <c r="A1043" s="241" t="s">
        <v>1028</v>
      </c>
      <c r="B1043" s="201" t="s">
        <v>233</v>
      </c>
      <c r="C1043" s="231">
        <v>2022</v>
      </c>
      <c r="D1043" s="232">
        <v>750</v>
      </c>
      <c r="E1043" s="250">
        <v>12</v>
      </c>
      <c r="F1043" s="234"/>
      <c r="G1043" s="251" t="s">
        <v>353</v>
      </c>
      <c r="H1043" s="252" t="s">
        <v>1024</v>
      </c>
      <c r="I1043" s="236" t="s">
        <v>23</v>
      </c>
      <c r="J1043" s="237">
        <v>0</v>
      </c>
      <c r="K1043" s="238">
        <v>807.82608695652175</v>
      </c>
      <c r="L1043" s="239">
        <f t="shared" si="29"/>
        <v>121.17391304347825</v>
      </c>
      <c r="M1043" s="240">
        <f t="shared" si="30"/>
        <v>929</v>
      </c>
    </row>
    <row r="1044" spans="1:13" ht="15" x14ac:dyDescent="0.35">
      <c r="A1044" s="241" t="s">
        <v>1029</v>
      </c>
      <c r="B1044" s="201" t="s">
        <v>233</v>
      </c>
      <c r="C1044" s="231">
        <v>2022</v>
      </c>
      <c r="D1044" s="232">
        <v>750</v>
      </c>
      <c r="E1044" s="250">
        <v>6</v>
      </c>
      <c r="F1044" s="234">
        <v>0.14000000000000001</v>
      </c>
      <c r="G1044" s="251" t="s">
        <v>353</v>
      </c>
      <c r="H1044" s="252" t="s">
        <v>1024</v>
      </c>
      <c r="I1044" s="236" t="s">
        <v>23</v>
      </c>
      <c r="J1044" s="237"/>
      <c r="K1044" s="238">
        <v>855.6521739130435</v>
      </c>
      <c r="L1044" s="239">
        <f t="shared" si="29"/>
        <v>128.34782608695653</v>
      </c>
      <c r="M1044" s="240">
        <f t="shared" si="30"/>
        <v>984</v>
      </c>
    </row>
    <row r="1045" spans="1:13" ht="15" x14ac:dyDescent="0.35">
      <c r="A1045" s="241" t="s">
        <v>1030</v>
      </c>
      <c r="B1045" s="201" t="s">
        <v>233</v>
      </c>
      <c r="C1045" s="231">
        <v>2021</v>
      </c>
      <c r="D1045" s="232">
        <v>750</v>
      </c>
      <c r="E1045" s="250">
        <v>6</v>
      </c>
      <c r="F1045" s="234"/>
      <c r="G1045" s="251" t="s">
        <v>1264</v>
      </c>
      <c r="H1045" s="252" t="s">
        <v>1024</v>
      </c>
      <c r="I1045" s="236" t="s">
        <v>23</v>
      </c>
      <c r="J1045" s="237">
        <v>0</v>
      </c>
      <c r="K1045" s="238">
        <v>1073.913043478261</v>
      </c>
      <c r="L1045" s="239">
        <f t="shared" si="29"/>
        <v>161.08695652173915</v>
      </c>
      <c r="M1045" s="240">
        <f t="shared" si="30"/>
        <v>1235</v>
      </c>
    </row>
    <row r="1046" spans="1:13" ht="15" x14ac:dyDescent="0.35">
      <c r="A1046" s="230"/>
      <c r="B1046" s="201"/>
      <c r="C1046" s="231" t="s">
        <v>23</v>
      </c>
      <c r="D1046" s="232" t="s">
        <v>23</v>
      </c>
      <c r="E1046" s="250" t="s">
        <v>23</v>
      </c>
      <c r="F1046" s="234"/>
      <c r="G1046" s="234" t="s">
        <v>23</v>
      </c>
      <c r="H1046" s="235" t="s">
        <v>23</v>
      </c>
      <c r="I1046" s="236" t="s">
        <v>23</v>
      </c>
      <c r="J1046" s="237" t="s">
        <v>23</v>
      </c>
      <c r="K1046" s="238" t="s">
        <v>23</v>
      </c>
      <c r="L1046" s="239" t="str">
        <f t="shared" si="29"/>
        <v/>
      </c>
      <c r="M1046" s="240" t="str">
        <f t="shared" si="30"/>
        <v/>
      </c>
    </row>
    <row r="1047" spans="1:13" ht="15" x14ac:dyDescent="0.35">
      <c r="A1047" s="221" t="s">
        <v>1032</v>
      </c>
      <c r="B1047" s="201" t="s">
        <v>23</v>
      </c>
      <c r="C1047" s="231" t="s">
        <v>23</v>
      </c>
      <c r="D1047" s="232" t="s">
        <v>23</v>
      </c>
      <c r="E1047" s="250" t="s">
        <v>23</v>
      </c>
      <c r="F1047" s="234"/>
      <c r="G1047" s="234" t="s">
        <v>23</v>
      </c>
      <c r="H1047" s="235" t="s">
        <v>23</v>
      </c>
      <c r="I1047" s="236" t="s">
        <v>23</v>
      </c>
      <c r="J1047" s="237" t="s">
        <v>23</v>
      </c>
      <c r="K1047" s="238" t="s">
        <v>23</v>
      </c>
      <c r="L1047" s="239" t="str">
        <f t="shared" si="29"/>
        <v/>
      </c>
      <c r="M1047" s="240" t="str">
        <f t="shared" si="30"/>
        <v/>
      </c>
    </row>
    <row r="1048" spans="1:13" ht="15" x14ac:dyDescent="0.35">
      <c r="A1048" s="283" t="s">
        <v>1033</v>
      </c>
      <c r="B1048" s="201" t="s">
        <v>23</v>
      </c>
      <c r="C1048" s="231" t="s">
        <v>23</v>
      </c>
      <c r="D1048" s="232" t="s">
        <v>23</v>
      </c>
      <c r="E1048" s="250" t="s">
        <v>23</v>
      </c>
      <c r="F1048" s="234"/>
      <c r="G1048" s="234" t="s">
        <v>23</v>
      </c>
      <c r="H1048" s="235" t="s">
        <v>23</v>
      </c>
      <c r="I1048" s="236" t="s">
        <v>23</v>
      </c>
      <c r="J1048" s="237" t="s">
        <v>23</v>
      </c>
      <c r="K1048" s="238" t="s">
        <v>23</v>
      </c>
      <c r="L1048" s="239" t="str">
        <f t="shared" si="29"/>
        <v/>
      </c>
      <c r="M1048" s="240" t="str">
        <f t="shared" si="30"/>
        <v/>
      </c>
    </row>
    <row r="1049" spans="1:13" ht="15" x14ac:dyDescent="0.35">
      <c r="A1049" s="241" t="s">
        <v>1034</v>
      </c>
      <c r="B1049" s="201" t="s">
        <v>346</v>
      </c>
      <c r="C1049" s="231">
        <v>2021</v>
      </c>
      <c r="D1049" s="232">
        <v>750</v>
      </c>
      <c r="E1049" s="250">
        <v>6</v>
      </c>
      <c r="F1049" s="234"/>
      <c r="G1049" s="251" t="s">
        <v>635</v>
      </c>
      <c r="H1049" s="252" t="s">
        <v>1035</v>
      </c>
      <c r="I1049" s="236" t="s">
        <v>23</v>
      </c>
      <c r="J1049" s="237">
        <v>0</v>
      </c>
      <c r="K1049" s="238">
        <v>1019.1304347826087</v>
      </c>
      <c r="L1049" s="239">
        <f t="shared" si="29"/>
        <v>152.86956521739131</v>
      </c>
      <c r="M1049" s="240">
        <f t="shared" si="30"/>
        <v>1172</v>
      </c>
    </row>
    <row r="1050" spans="1:13" ht="15" x14ac:dyDescent="0.35">
      <c r="A1050" s="241" t="s">
        <v>1036</v>
      </c>
      <c r="B1050" s="201" t="s">
        <v>346</v>
      </c>
      <c r="C1050" s="231">
        <v>2018</v>
      </c>
      <c r="D1050" s="232">
        <v>750</v>
      </c>
      <c r="E1050" s="250">
        <v>6</v>
      </c>
      <c r="F1050" s="234"/>
      <c r="G1050" s="251" t="s">
        <v>635</v>
      </c>
      <c r="H1050" s="252" t="s">
        <v>1035</v>
      </c>
      <c r="I1050" s="236" t="s">
        <v>23</v>
      </c>
      <c r="J1050" s="237">
        <v>0</v>
      </c>
      <c r="K1050" s="238">
        <v>1235.6521739130435</v>
      </c>
      <c r="L1050" s="239">
        <f t="shared" si="29"/>
        <v>185.34782608695653</v>
      </c>
      <c r="M1050" s="240">
        <f t="shared" si="30"/>
        <v>1421</v>
      </c>
    </row>
    <row r="1051" spans="1:13" ht="15" x14ac:dyDescent="0.35">
      <c r="A1051" s="280" t="s">
        <v>1038</v>
      </c>
      <c r="B1051" s="266" t="s">
        <v>346</v>
      </c>
      <c r="C1051" s="267">
        <v>2019</v>
      </c>
      <c r="D1051" s="268">
        <v>750</v>
      </c>
      <c r="E1051" s="233">
        <v>6</v>
      </c>
      <c r="F1051" s="269"/>
      <c r="G1051" s="251" t="s">
        <v>347</v>
      </c>
      <c r="H1051" s="252" t="s">
        <v>1035</v>
      </c>
      <c r="I1051" s="236" t="s">
        <v>23</v>
      </c>
      <c r="J1051" s="237">
        <v>0</v>
      </c>
      <c r="K1051" s="238">
        <v>1329.5652173913045</v>
      </c>
      <c r="L1051" s="239">
        <f t="shared" si="29"/>
        <v>199.43478260869566</v>
      </c>
      <c r="M1051" s="240">
        <f t="shared" si="30"/>
        <v>1529</v>
      </c>
    </row>
    <row r="1052" spans="1:13" ht="15" x14ac:dyDescent="0.35">
      <c r="A1052" s="241" t="s">
        <v>1039</v>
      </c>
      <c r="B1052" s="201" t="s">
        <v>346</v>
      </c>
      <c r="C1052" s="231">
        <v>2008</v>
      </c>
      <c r="D1052" s="232">
        <v>500</v>
      </c>
      <c r="E1052" s="250">
        <v>6</v>
      </c>
      <c r="F1052" s="234"/>
      <c r="G1052" s="234" t="s">
        <v>1266</v>
      </c>
      <c r="H1052" s="235" t="s">
        <v>1035</v>
      </c>
      <c r="I1052" s="236">
        <v>1612</v>
      </c>
      <c r="J1052" s="237">
        <v>0</v>
      </c>
      <c r="K1052" s="238">
        <v>2737.3913043478265</v>
      </c>
      <c r="L1052" s="239">
        <f>IF(K1052="","",K1052*0.15)</f>
        <v>410.60869565217394</v>
      </c>
      <c r="M1052" s="238">
        <f>IF(K1052="","",ROUND(L1052+K1052,0))</f>
        <v>3148</v>
      </c>
    </row>
    <row r="1053" spans="1:13" ht="15" x14ac:dyDescent="0.35">
      <c r="A1053" s="241" t="s">
        <v>1039</v>
      </c>
      <c r="B1053" s="201" t="s">
        <v>346</v>
      </c>
      <c r="C1053" s="231">
        <v>2009</v>
      </c>
      <c r="D1053" s="232">
        <v>500</v>
      </c>
      <c r="E1053" s="250">
        <v>6</v>
      </c>
      <c r="F1053" s="234"/>
      <c r="G1053" s="234" t="s">
        <v>1266</v>
      </c>
      <c r="H1053" s="252" t="s">
        <v>1035</v>
      </c>
      <c r="I1053" s="236">
        <v>1612</v>
      </c>
      <c r="J1053" s="237">
        <v>0</v>
      </c>
      <c r="K1053" s="238">
        <v>4433.04347826087</v>
      </c>
      <c r="L1053" s="239">
        <f>IF(K1053="","",K1053*0.15)</f>
        <v>664.95652173913049</v>
      </c>
      <c r="M1053" s="240">
        <f>IF(K1053="","",ROUND(L1053+K1053,0))</f>
        <v>5098</v>
      </c>
    </row>
    <row r="1054" spans="1:13" ht="15" x14ac:dyDescent="0.35">
      <c r="A1054" s="241" t="s">
        <v>1039</v>
      </c>
      <c r="B1054" s="201" t="s">
        <v>346</v>
      </c>
      <c r="C1054" s="231">
        <v>2015</v>
      </c>
      <c r="D1054" s="232">
        <v>500</v>
      </c>
      <c r="E1054" s="250">
        <v>6</v>
      </c>
      <c r="F1054" s="234"/>
      <c r="G1054" s="234" t="s">
        <v>1266</v>
      </c>
      <c r="H1054" s="235" t="s">
        <v>1035</v>
      </c>
      <c r="I1054" s="236">
        <v>1612</v>
      </c>
      <c r="J1054" s="237">
        <v>0</v>
      </c>
      <c r="K1054" s="238">
        <v>4794.7826086956529</v>
      </c>
      <c r="L1054" s="239">
        <f>IF(K1054="","",K1054*0.15)</f>
        <v>719.21739130434787</v>
      </c>
      <c r="M1054" s="240">
        <f>IF(K1054="","",ROUND(L1054+K1054,0))</f>
        <v>5514</v>
      </c>
    </row>
    <row r="1055" spans="1:13" ht="15" x14ac:dyDescent="0.35">
      <c r="A1055" s="241" t="s">
        <v>1039</v>
      </c>
      <c r="B1055" s="201" t="s">
        <v>346</v>
      </c>
      <c r="C1055" s="231">
        <v>2016</v>
      </c>
      <c r="D1055" s="232">
        <v>500</v>
      </c>
      <c r="E1055" s="250">
        <v>6</v>
      </c>
      <c r="F1055" s="234"/>
      <c r="G1055" s="234" t="s">
        <v>1266</v>
      </c>
      <c r="H1055" s="252" t="s">
        <v>1035</v>
      </c>
      <c r="I1055" s="236" t="s">
        <v>23</v>
      </c>
      <c r="J1055" s="237">
        <v>0</v>
      </c>
      <c r="K1055" s="238">
        <v>4699.130434782609</v>
      </c>
      <c r="L1055" s="239">
        <f t="shared" si="29"/>
        <v>704.86956521739137</v>
      </c>
      <c r="M1055" s="240">
        <f t="shared" si="30"/>
        <v>5404</v>
      </c>
    </row>
    <row r="1056" spans="1:13" ht="15" x14ac:dyDescent="0.35">
      <c r="A1056" s="241" t="s">
        <v>1041</v>
      </c>
      <c r="B1056" s="201" t="s">
        <v>346</v>
      </c>
      <c r="C1056" s="231">
        <v>2017</v>
      </c>
      <c r="D1056" s="232">
        <v>750</v>
      </c>
      <c r="E1056" s="250">
        <v>6</v>
      </c>
      <c r="F1056" s="234"/>
      <c r="G1056" s="234" t="s">
        <v>337</v>
      </c>
      <c r="H1056" s="235" t="s">
        <v>1035</v>
      </c>
      <c r="I1056" s="236" t="s">
        <v>23</v>
      </c>
      <c r="J1056" s="237">
        <v>0</v>
      </c>
      <c r="K1056" s="238">
        <v>1074.7826086956522</v>
      </c>
      <c r="L1056" s="239">
        <f t="shared" si="29"/>
        <v>161.21739130434784</v>
      </c>
      <c r="M1056" s="240">
        <f t="shared" si="30"/>
        <v>1236</v>
      </c>
    </row>
    <row r="1057" spans="1:13" ht="15" x14ac:dyDescent="0.35">
      <c r="A1057" s="241" t="s">
        <v>1042</v>
      </c>
      <c r="B1057" s="201" t="s">
        <v>346</v>
      </c>
      <c r="C1057" s="231">
        <v>2020</v>
      </c>
      <c r="D1057" s="232">
        <v>750</v>
      </c>
      <c r="E1057" s="250">
        <v>6</v>
      </c>
      <c r="F1057" s="234"/>
      <c r="G1057" s="251" t="s">
        <v>635</v>
      </c>
      <c r="H1057" s="235" t="s">
        <v>1035</v>
      </c>
      <c r="I1057" s="236" t="s">
        <v>23</v>
      </c>
      <c r="J1057" s="237">
        <v>0</v>
      </c>
      <c r="K1057" s="238">
        <v>1578.2608695652175</v>
      </c>
      <c r="L1057" s="239">
        <f t="shared" si="29"/>
        <v>236.73913043478262</v>
      </c>
      <c r="M1057" s="240">
        <f t="shared" si="30"/>
        <v>1815</v>
      </c>
    </row>
    <row r="1058" spans="1:13" ht="15" x14ac:dyDescent="0.35">
      <c r="A1058" s="318" t="s">
        <v>1033</v>
      </c>
      <c r="B1058" s="266" t="s">
        <v>346</v>
      </c>
      <c r="C1058" s="267">
        <v>2019</v>
      </c>
      <c r="D1058" s="268">
        <v>750</v>
      </c>
      <c r="E1058" s="233">
        <v>6</v>
      </c>
      <c r="F1058" s="269"/>
      <c r="G1058" s="251" t="s">
        <v>1261</v>
      </c>
      <c r="H1058" s="252" t="s">
        <v>1035</v>
      </c>
      <c r="I1058" s="236" t="s">
        <v>23</v>
      </c>
      <c r="J1058" s="237">
        <v>0</v>
      </c>
      <c r="K1058" s="238">
        <v>1493.0434782608697</v>
      </c>
      <c r="L1058" s="239">
        <f t="shared" si="29"/>
        <v>223.95652173913047</v>
      </c>
      <c r="M1058" s="240">
        <f t="shared" si="30"/>
        <v>1717</v>
      </c>
    </row>
    <row r="1059" spans="1:13" ht="15" x14ac:dyDescent="0.35">
      <c r="A1059" s="230"/>
      <c r="B1059" s="201" t="s">
        <v>23</v>
      </c>
      <c r="C1059" s="231" t="s">
        <v>23</v>
      </c>
      <c r="D1059" s="232" t="s">
        <v>23</v>
      </c>
      <c r="E1059" s="250" t="s">
        <v>23</v>
      </c>
      <c r="F1059" s="234"/>
      <c r="G1059" s="234" t="s">
        <v>23</v>
      </c>
      <c r="H1059" s="235" t="s">
        <v>23</v>
      </c>
      <c r="I1059" s="236" t="s">
        <v>23</v>
      </c>
      <c r="J1059" s="237" t="s">
        <v>23</v>
      </c>
      <c r="K1059" s="238" t="s">
        <v>23</v>
      </c>
      <c r="L1059" s="239" t="str">
        <f t="shared" si="29"/>
        <v/>
      </c>
      <c r="M1059" s="240" t="str">
        <f t="shared" si="30"/>
        <v/>
      </c>
    </row>
    <row r="1060" spans="1:13" ht="15" x14ac:dyDescent="0.35">
      <c r="A1060" s="283" t="s">
        <v>1045</v>
      </c>
      <c r="B1060" s="201" t="s">
        <v>23</v>
      </c>
      <c r="C1060" s="231" t="s">
        <v>23</v>
      </c>
      <c r="D1060" s="232" t="s">
        <v>23</v>
      </c>
      <c r="E1060" s="250" t="s">
        <v>23</v>
      </c>
      <c r="F1060" s="234"/>
      <c r="G1060" s="234" t="s">
        <v>23</v>
      </c>
      <c r="H1060" s="235" t="s">
        <v>23</v>
      </c>
      <c r="I1060" s="236" t="s">
        <v>23</v>
      </c>
      <c r="J1060" s="237" t="s">
        <v>23</v>
      </c>
      <c r="K1060" s="238" t="s">
        <v>23</v>
      </c>
      <c r="L1060" s="239" t="str">
        <f t="shared" si="29"/>
        <v/>
      </c>
      <c r="M1060" s="240" t="str">
        <f t="shared" si="30"/>
        <v/>
      </c>
    </row>
    <row r="1061" spans="1:13" ht="15" x14ac:dyDescent="0.35">
      <c r="A1061" s="249" t="s">
        <v>1046</v>
      </c>
      <c r="B1061" s="201" t="s">
        <v>233</v>
      </c>
      <c r="C1061" s="231">
        <v>2020</v>
      </c>
      <c r="D1061" s="232">
        <v>750</v>
      </c>
      <c r="E1061" s="250">
        <v>6</v>
      </c>
      <c r="F1061" s="234"/>
      <c r="G1061" s="234" t="s">
        <v>635</v>
      </c>
      <c r="H1061" s="235" t="s">
        <v>1047</v>
      </c>
      <c r="I1061" s="236" t="s">
        <v>23</v>
      </c>
      <c r="J1061" s="237">
        <v>0</v>
      </c>
      <c r="K1061" s="238">
        <v>793.91304347826087</v>
      </c>
      <c r="L1061" s="239">
        <f t="shared" si="29"/>
        <v>119.08695652173913</v>
      </c>
      <c r="M1061" s="240">
        <f t="shared" si="30"/>
        <v>913</v>
      </c>
    </row>
    <row r="1062" spans="1:13" ht="15" x14ac:dyDescent="0.35">
      <c r="A1062" s="249" t="s">
        <v>1048</v>
      </c>
      <c r="B1062" s="201" t="s">
        <v>233</v>
      </c>
      <c r="C1062" s="231">
        <v>2019</v>
      </c>
      <c r="D1062" s="232">
        <v>750</v>
      </c>
      <c r="E1062" s="250">
        <v>6</v>
      </c>
      <c r="F1062" s="234"/>
      <c r="G1062" s="251" t="s">
        <v>1049</v>
      </c>
      <c r="H1062" s="252" t="s">
        <v>1047</v>
      </c>
      <c r="I1062" s="236" t="s">
        <v>23</v>
      </c>
      <c r="J1062" s="237">
        <v>0</v>
      </c>
      <c r="K1062" s="238">
        <v>758.26086956521749</v>
      </c>
      <c r="L1062" s="239">
        <f t="shared" si="29"/>
        <v>113.73913043478262</v>
      </c>
      <c r="M1062" s="240">
        <f t="shared" si="30"/>
        <v>872</v>
      </c>
    </row>
    <row r="1063" spans="1:13" ht="15" x14ac:dyDescent="0.35">
      <c r="A1063" s="230"/>
      <c r="B1063" s="201" t="s">
        <v>23</v>
      </c>
      <c r="C1063" s="231" t="s">
        <v>23</v>
      </c>
      <c r="D1063" s="232" t="s">
        <v>23</v>
      </c>
      <c r="E1063" s="250" t="s">
        <v>23</v>
      </c>
      <c r="F1063" s="234"/>
      <c r="G1063" s="234" t="s">
        <v>23</v>
      </c>
      <c r="H1063" s="235" t="s">
        <v>23</v>
      </c>
      <c r="I1063" s="236" t="s">
        <v>23</v>
      </c>
      <c r="J1063" s="237" t="s">
        <v>23</v>
      </c>
      <c r="K1063" s="238" t="s">
        <v>23</v>
      </c>
      <c r="L1063" s="239" t="str">
        <f t="shared" si="29"/>
        <v/>
      </c>
      <c r="M1063" s="240" t="str">
        <f t="shared" si="30"/>
        <v/>
      </c>
    </row>
    <row r="1064" spans="1:13" ht="15" x14ac:dyDescent="0.35">
      <c r="A1064" s="221" t="s">
        <v>982</v>
      </c>
      <c r="B1064" s="201" t="s">
        <v>23</v>
      </c>
      <c r="C1064" s="231" t="s">
        <v>23</v>
      </c>
      <c r="D1064" s="232" t="s">
        <v>23</v>
      </c>
      <c r="E1064" s="250" t="s">
        <v>23</v>
      </c>
      <c r="F1064" s="234"/>
      <c r="G1064" s="234" t="s">
        <v>23</v>
      </c>
      <c r="H1064" s="235" t="s">
        <v>23</v>
      </c>
      <c r="I1064" s="236" t="s">
        <v>23</v>
      </c>
      <c r="J1064" s="237" t="s">
        <v>23</v>
      </c>
      <c r="K1064" s="238" t="s">
        <v>23</v>
      </c>
      <c r="L1064" s="239" t="str">
        <f t="shared" ref="L1064:L1130" si="31">IF(K1064="","",K1064*0.15)</f>
        <v/>
      </c>
      <c r="M1064" s="240" t="str">
        <f t="shared" ref="M1064:M1130" si="32">IF(K1064="","",ROUND(L1064+K1064,0))</f>
        <v/>
      </c>
    </row>
    <row r="1065" spans="1:13" ht="15" x14ac:dyDescent="0.35">
      <c r="A1065" s="283" t="s">
        <v>1050</v>
      </c>
      <c r="B1065" s="201" t="s">
        <v>23</v>
      </c>
      <c r="C1065" s="231" t="s">
        <v>23</v>
      </c>
      <c r="D1065" s="232" t="s">
        <v>23</v>
      </c>
      <c r="E1065" s="250" t="s">
        <v>23</v>
      </c>
      <c r="F1065" s="234"/>
      <c r="G1065" s="234" t="s">
        <v>23</v>
      </c>
      <c r="H1065" s="235" t="s">
        <v>23</v>
      </c>
      <c r="I1065" s="236" t="s">
        <v>23</v>
      </c>
      <c r="J1065" s="237" t="s">
        <v>23</v>
      </c>
      <c r="K1065" s="238" t="s">
        <v>23</v>
      </c>
      <c r="L1065" s="239" t="str">
        <f t="shared" si="31"/>
        <v/>
      </c>
      <c r="M1065" s="240" t="str">
        <f t="shared" si="32"/>
        <v/>
      </c>
    </row>
    <row r="1066" spans="1:13" ht="15" x14ac:dyDescent="0.35">
      <c r="A1066" s="249" t="s">
        <v>1050</v>
      </c>
      <c r="B1066" s="201" t="s">
        <v>233</v>
      </c>
      <c r="C1066" s="231">
        <v>2019</v>
      </c>
      <c r="D1066" s="232">
        <v>750</v>
      </c>
      <c r="E1066" s="250">
        <v>6</v>
      </c>
      <c r="F1066" s="234">
        <v>0.13500000000000001</v>
      </c>
      <c r="G1066" s="234" t="s">
        <v>1013</v>
      </c>
      <c r="H1066" s="235" t="s">
        <v>1051</v>
      </c>
      <c r="I1066" s="236">
        <v>473</v>
      </c>
      <c r="J1066" s="237"/>
      <c r="K1066" s="238">
        <v>793.91304347826087</v>
      </c>
      <c r="L1066" s="239">
        <f t="shared" si="31"/>
        <v>119.08695652173913</v>
      </c>
      <c r="M1066" s="240">
        <f t="shared" si="32"/>
        <v>913</v>
      </c>
    </row>
    <row r="1067" spans="1:13" ht="15" x14ac:dyDescent="0.35">
      <c r="A1067" s="283" t="s">
        <v>1052</v>
      </c>
      <c r="B1067" s="201" t="s">
        <v>23</v>
      </c>
      <c r="C1067" s="231" t="s">
        <v>23</v>
      </c>
      <c r="D1067" s="232" t="s">
        <v>23</v>
      </c>
      <c r="E1067" s="250" t="s">
        <v>23</v>
      </c>
      <c r="F1067" s="234"/>
      <c r="G1067" s="234" t="s">
        <v>23</v>
      </c>
      <c r="H1067" s="235" t="s">
        <v>23</v>
      </c>
      <c r="I1067" s="236" t="s">
        <v>23</v>
      </c>
      <c r="J1067" s="237" t="s">
        <v>23</v>
      </c>
      <c r="K1067" s="238" t="s">
        <v>23</v>
      </c>
      <c r="L1067" s="239" t="str">
        <f t="shared" si="31"/>
        <v/>
      </c>
      <c r="M1067" s="240" t="str">
        <f t="shared" si="32"/>
        <v/>
      </c>
    </row>
    <row r="1068" spans="1:13" ht="15" x14ac:dyDescent="0.35">
      <c r="A1068" s="280" t="s">
        <v>1053</v>
      </c>
      <c r="B1068" s="266" t="s">
        <v>233</v>
      </c>
      <c r="C1068" s="267">
        <v>2021</v>
      </c>
      <c r="D1068" s="268">
        <v>750</v>
      </c>
      <c r="E1068" s="233">
        <v>6</v>
      </c>
      <c r="F1068" s="269"/>
      <c r="G1068" s="251" t="s">
        <v>635</v>
      </c>
      <c r="H1068" s="252" t="s">
        <v>1054</v>
      </c>
      <c r="I1068" s="236" t="s">
        <v>23</v>
      </c>
      <c r="J1068" s="237">
        <v>0</v>
      </c>
      <c r="K1068" s="238">
        <v>780.00000000000011</v>
      </c>
      <c r="L1068" s="239">
        <f t="shared" si="31"/>
        <v>117.00000000000001</v>
      </c>
      <c r="M1068" s="240">
        <f t="shared" si="32"/>
        <v>897</v>
      </c>
    </row>
    <row r="1069" spans="1:13" ht="15" x14ac:dyDescent="0.35">
      <c r="A1069" s="280" t="s">
        <v>1055</v>
      </c>
      <c r="B1069" s="266" t="s">
        <v>233</v>
      </c>
      <c r="C1069" s="267">
        <v>2021</v>
      </c>
      <c r="D1069" s="268">
        <v>750</v>
      </c>
      <c r="E1069" s="233">
        <v>6</v>
      </c>
      <c r="F1069" s="269"/>
      <c r="G1069" s="251" t="s">
        <v>347</v>
      </c>
      <c r="H1069" s="252" t="s">
        <v>1054</v>
      </c>
      <c r="I1069" s="236" t="s">
        <v>23</v>
      </c>
      <c r="J1069" s="237">
        <v>0</v>
      </c>
      <c r="K1069" s="238">
        <v>689.56521739130437</v>
      </c>
      <c r="L1069" s="239">
        <f t="shared" si="31"/>
        <v>103.43478260869566</v>
      </c>
      <c r="M1069" s="240">
        <f t="shared" si="32"/>
        <v>793</v>
      </c>
    </row>
    <row r="1070" spans="1:13" ht="15" x14ac:dyDescent="0.35">
      <c r="A1070" s="241" t="s">
        <v>1055</v>
      </c>
      <c r="B1070" s="201" t="s">
        <v>233</v>
      </c>
      <c r="C1070" s="231">
        <v>2022</v>
      </c>
      <c r="D1070" s="232">
        <v>750</v>
      </c>
      <c r="E1070" s="250">
        <v>6</v>
      </c>
      <c r="F1070" s="234"/>
      <c r="G1070" s="234" t="s">
        <v>347</v>
      </c>
      <c r="H1070" s="235" t="s">
        <v>1054</v>
      </c>
      <c r="I1070" s="236" t="s">
        <v>23</v>
      </c>
      <c r="J1070" s="237">
        <v>0</v>
      </c>
      <c r="K1070" s="238">
        <v>828.69565217391312</v>
      </c>
      <c r="L1070" s="239">
        <f>IF(K1070="","",K1070*0.15)</f>
        <v>124.30434782608697</v>
      </c>
      <c r="M1070" s="238">
        <f>IF(K1070="","",ROUND(L1070+K1070,0))</f>
        <v>953</v>
      </c>
    </row>
    <row r="1071" spans="1:13" ht="15" x14ac:dyDescent="0.35">
      <c r="A1071" s="241" t="s">
        <v>1058</v>
      </c>
      <c r="B1071" s="201" t="s">
        <v>233</v>
      </c>
      <c r="C1071" s="231">
        <v>2019</v>
      </c>
      <c r="D1071" s="232">
        <v>750</v>
      </c>
      <c r="E1071" s="250">
        <v>6</v>
      </c>
      <c r="F1071" s="234"/>
      <c r="G1071" s="251" t="s">
        <v>1057</v>
      </c>
      <c r="H1071" s="252" t="s">
        <v>1054</v>
      </c>
      <c r="I1071" s="236" t="s">
        <v>23</v>
      </c>
      <c r="J1071" s="237">
        <v>0</v>
      </c>
      <c r="K1071" s="238">
        <v>879.13043478260875</v>
      </c>
      <c r="L1071" s="239">
        <f t="shared" si="31"/>
        <v>131.86956521739131</v>
      </c>
      <c r="M1071" s="240">
        <f t="shared" si="32"/>
        <v>1011</v>
      </c>
    </row>
    <row r="1072" spans="1:13" ht="15" x14ac:dyDescent="0.35">
      <c r="A1072" s="230"/>
      <c r="B1072" s="201"/>
      <c r="C1072" s="231"/>
      <c r="D1072" s="232"/>
      <c r="E1072" s="250"/>
      <c r="F1072" s="234"/>
      <c r="G1072" s="234" t="s">
        <v>23</v>
      </c>
      <c r="H1072" s="235" t="s">
        <v>23</v>
      </c>
      <c r="I1072" s="236" t="s">
        <v>23</v>
      </c>
      <c r="J1072" s="237"/>
      <c r="K1072" s="238" t="s">
        <v>23</v>
      </c>
      <c r="L1072" s="239" t="str">
        <f t="shared" si="31"/>
        <v/>
      </c>
      <c r="M1072" s="240" t="str">
        <f t="shared" si="32"/>
        <v/>
      </c>
    </row>
    <row r="1073" spans="1:13" ht="15" x14ac:dyDescent="0.35">
      <c r="A1073" s="295" t="s">
        <v>1059</v>
      </c>
      <c r="B1073" s="266" t="s">
        <v>23</v>
      </c>
      <c r="C1073" s="267" t="s">
        <v>23</v>
      </c>
      <c r="D1073" s="268" t="s">
        <v>23</v>
      </c>
      <c r="E1073" s="233" t="s">
        <v>23</v>
      </c>
      <c r="F1073" s="269"/>
      <c r="G1073" s="251" t="s">
        <v>23</v>
      </c>
      <c r="H1073" s="252" t="s">
        <v>23</v>
      </c>
      <c r="I1073" s="236" t="s">
        <v>23</v>
      </c>
      <c r="J1073" s="237" t="s">
        <v>23</v>
      </c>
      <c r="K1073" s="238" t="s">
        <v>23</v>
      </c>
      <c r="L1073" s="239" t="str">
        <f t="shared" si="31"/>
        <v/>
      </c>
      <c r="M1073" s="240" t="str">
        <f t="shared" si="32"/>
        <v/>
      </c>
    </row>
    <row r="1074" spans="1:13" ht="15" x14ac:dyDescent="0.35">
      <c r="A1074" s="241" t="s">
        <v>1060</v>
      </c>
      <c r="B1074" s="201" t="s">
        <v>233</v>
      </c>
      <c r="C1074" s="231">
        <v>2023</v>
      </c>
      <c r="D1074" s="232">
        <v>750</v>
      </c>
      <c r="E1074" s="250">
        <v>6</v>
      </c>
      <c r="F1074" s="234"/>
      <c r="G1074" s="234" t="s">
        <v>927</v>
      </c>
      <c r="H1074" s="235" t="s">
        <v>1267</v>
      </c>
      <c r="I1074" s="236" t="s">
        <v>23</v>
      </c>
      <c r="J1074" s="237">
        <v>0</v>
      </c>
      <c r="K1074" s="238">
        <v>671.304347826087</v>
      </c>
      <c r="L1074" s="239">
        <f>IF(K1074="","",K1074*0.15)</f>
        <v>100.69565217391305</v>
      </c>
      <c r="M1074" s="238">
        <f>IF(K1074="","",ROUND(L1074+K1074,0))</f>
        <v>772</v>
      </c>
    </row>
    <row r="1075" spans="1:13" ht="15" x14ac:dyDescent="0.35">
      <c r="A1075" s="280" t="s">
        <v>1061</v>
      </c>
      <c r="B1075" s="266" t="s">
        <v>233</v>
      </c>
      <c r="C1075" s="267">
        <v>2022</v>
      </c>
      <c r="D1075" s="268">
        <v>750</v>
      </c>
      <c r="E1075" s="233">
        <v>6</v>
      </c>
      <c r="F1075" s="269"/>
      <c r="G1075" s="251" t="s">
        <v>347</v>
      </c>
      <c r="H1075" s="235" t="s">
        <v>1267</v>
      </c>
      <c r="I1075" s="236" t="s">
        <v>23</v>
      </c>
      <c r="J1075" s="237">
        <v>0</v>
      </c>
      <c r="K1075" s="238">
        <v>671.304347826087</v>
      </c>
      <c r="L1075" s="239">
        <f t="shared" si="31"/>
        <v>100.69565217391305</v>
      </c>
      <c r="M1075" s="240">
        <f t="shared" si="32"/>
        <v>772</v>
      </c>
    </row>
    <row r="1076" spans="1:13" ht="15" x14ac:dyDescent="0.35">
      <c r="A1076" s="280" t="s">
        <v>1062</v>
      </c>
      <c r="B1076" s="266" t="s">
        <v>233</v>
      </c>
      <c r="C1076" s="267">
        <v>2022</v>
      </c>
      <c r="D1076" s="268">
        <v>750</v>
      </c>
      <c r="E1076" s="233">
        <v>6</v>
      </c>
      <c r="F1076" s="269"/>
      <c r="G1076" s="251" t="s">
        <v>635</v>
      </c>
      <c r="H1076" s="235" t="s">
        <v>1267</v>
      </c>
      <c r="I1076" s="236" t="s">
        <v>23</v>
      </c>
      <c r="J1076" s="237">
        <v>0</v>
      </c>
      <c r="K1076" s="238">
        <v>671.304347826087</v>
      </c>
      <c r="L1076" s="239">
        <f t="shared" si="31"/>
        <v>100.69565217391305</v>
      </c>
      <c r="M1076" s="240">
        <f t="shared" si="32"/>
        <v>772</v>
      </c>
    </row>
    <row r="1077" spans="1:13" ht="15" x14ac:dyDescent="0.35">
      <c r="A1077" s="241" t="s">
        <v>1062</v>
      </c>
      <c r="B1077" s="201" t="s">
        <v>233</v>
      </c>
      <c r="C1077" s="231">
        <v>2023</v>
      </c>
      <c r="D1077" s="232">
        <v>750</v>
      </c>
      <c r="E1077" s="250">
        <v>6</v>
      </c>
      <c r="F1077" s="234"/>
      <c r="G1077" s="234" t="s">
        <v>635</v>
      </c>
      <c r="H1077" s="235" t="s">
        <v>1267</v>
      </c>
      <c r="I1077" s="236" t="s">
        <v>23</v>
      </c>
      <c r="J1077" s="237">
        <v>0</v>
      </c>
      <c r="K1077" s="238">
        <v>671.304347826087</v>
      </c>
      <c r="L1077" s="239">
        <f>IF(K1077="","",K1077*0.15)</f>
        <v>100.69565217391305</v>
      </c>
      <c r="M1077" s="238">
        <f>IF(K1077="","",ROUND(L1077+K1077,0))</f>
        <v>772</v>
      </c>
    </row>
    <row r="1078" spans="1:13" ht="15" x14ac:dyDescent="0.35">
      <c r="A1078" s="280" t="s">
        <v>1063</v>
      </c>
      <c r="B1078" s="266" t="s">
        <v>233</v>
      </c>
      <c r="C1078" s="267">
        <v>2021</v>
      </c>
      <c r="D1078" s="268">
        <v>750</v>
      </c>
      <c r="E1078" s="233">
        <v>6</v>
      </c>
      <c r="F1078" s="269"/>
      <c r="G1078" s="251" t="s">
        <v>927</v>
      </c>
      <c r="H1078" s="235" t="s">
        <v>1267</v>
      </c>
      <c r="I1078" s="236" t="s">
        <v>23</v>
      </c>
      <c r="J1078" s="237">
        <v>0</v>
      </c>
      <c r="K1078" s="238">
        <v>3066.0869565217395</v>
      </c>
      <c r="L1078" s="239">
        <f t="shared" si="31"/>
        <v>459.91304347826093</v>
      </c>
      <c r="M1078" s="240">
        <f t="shared" si="32"/>
        <v>3526</v>
      </c>
    </row>
    <row r="1079" spans="1:13" ht="15" x14ac:dyDescent="0.35">
      <c r="A1079" s="280" t="s">
        <v>1064</v>
      </c>
      <c r="B1079" s="266" t="s">
        <v>233</v>
      </c>
      <c r="C1079" s="267">
        <v>2022</v>
      </c>
      <c r="D1079" s="268">
        <v>750</v>
      </c>
      <c r="E1079" s="233">
        <v>6</v>
      </c>
      <c r="F1079" s="269"/>
      <c r="G1079" s="251"/>
      <c r="H1079" s="235" t="s">
        <v>1267</v>
      </c>
      <c r="I1079" s="236" t="s">
        <v>23</v>
      </c>
      <c r="J1079" s="237">
        <v>0</v>
      </c>
      <c r="K1079" s="238">
        <v>671.304347826087</v>
      </c>
      <c r="L1079" s="239">
        <f t="shared" si="31"/>
        <v>100.69565217391305</v>
      </c>
      <c r="M1079" s="240">
        <f t="shared" si="32"/>
        <v>772</v>
      </c>
    </row>
    <row r="1080" spans="1:13" ht="15" x14ac:dyDescent="0.35">
      <c r="A1080" s="280" t="s">
        <v>1065</v>
      </c>
      <c r="B1080" s="266" t="s">
        <v>233</v>
      </c>
      <c r="C1080" s="267">
        <v>2021</v>
      </c>
      <c r="D1080" s="268">
        <v>750</v>
      </c>
      <c r="E1080" s="233">
        <v>6</v>
      </c>
      <c r="F1080" s="269"/>
      <c r="G1080" s="251" t="s">
        <v>1049</v>
      </c>
      <c r="H1080" s="235" t="s">
        <v>1267</v>
      </c>
      <c r="I1080" s="236" t="s">
        <v>23</v>
      </c>
      <c r="J1080" s="237">
        <v>0</v>
      </c>
      <c r="K1080" s="238">
        <v>615.6521739130435</v>
      </c>
      <c r="L1080" s="239">
        <f t="shared" si="31"/>
        <v>92.347826086956516</v>
      </c>
      <c r="M1080" s="240">
        <f t="shared" si="32"/>
        <v>708</v>
      </c>
    </row>
    <row r="1081" spans="1:13" ht="15" x14ac:dyDescent="0.35">
      <c r="A1081" s="241" t="s">
        <v>1066</v>
      </c>
      <c r="B1081" s="201" t="s">
        <v>233</v>
      </c>
      <c r="C1081" s="231">
        <v>2022</v>
      </c>
      <c r="D1081" s="232">
        <v>750</v>
      </c>
      <c r="E1081" s="250">
        <v>6</v>
      </c>
      <c r="F1081" s="234"/>
      <c r="G1081" s="234" t="s">
        <v>1118</v>
      </c>
      <c r="H1081" s="235" t="s">
        <v>1267</v>
      </c>
      <c r="I1081" s="236" t="s">
        <v>23</v>
      </c>
      <c r="J1081" s="237">
        <v>0</v>
      </c>
      <c r="K1081" s="238">
        <v>712.17391304347836</v>
      </c>
      <c r="L1081" s="239">
        <f t="shared" si="31"/>
        <v>106.82608695652175</v>
      </c>
      <c r="M1081" s="238">
        <f t="shared" si="32"/>
        <v>819</v>
      </c>
    </row>
    <row r="1082" spans="1:13" ht="15" x14ac:dyDescent="0.35">
      <c r="A1082" s="280" t="s">
        <v>1067</v>
      </c>
      <c r="B1082" s="266" t="s">
        <v>233</v>
      </c>
      <c r="C1082" s="267">
        <v>2017</v>
      </c>
      <c r="D1082" s="268">
        <v>750</v>
      </c>
      <c r="E1082" s="233">
        <v>6</v>
      </c>
      <c r="F1082" s="269"/>
      <c r="G1082" s="251" t="s">
        <v>934</v>
      </c>
      <c r="H1082" s="235" t="s">
        <v>1267</v>
      </c>
      <c r="I1082" s="236" t="s">
        <v>23</v>
      </c>
      <c r="J1082" s="237">
        <v>0</v>
      </c>
      <c r="K1082" s="238">
        <v>2740.8695652173915</v>
      </c>
      <c r="L1082" s="239">
        <f t="shared" si="31"/>
        <v>411.13043478260869</v>
      </c>
      <c r="M1082" s="240">
        <f t="shared" si="32"/>
        <v>3152</v>
      </c>
    </row>
    <row r="1083" spans="1:13" ht="15" x14ac:dyDescent="0.35">
      <c r="A1083" s="230"/>
      <c r="B1083" s="201"/>
      <c r="C1083" s="231"/>
      <c r="D1083" s="232"/>
      <c r="E1083" s="250"/>
      <c r="F1083" s="234"/>
      <c r="G1083" s="234" t="s">
        <v>23</v>
      </c>
      <c r="H1083" s="235" t="s">
        <v>23</v>
      </c>
      <c r="I1083" s="236" t="s">
        <v>23</v>
      </c>
      <c r="J1083" s="237"/>
      <c r="K1083" s="238" t="s">
        <v>23</v>
      </c>
      <c r="L1083" s="239" t="str">
        <f t="shared" si="31"/>
        <v/>
      </c>
      <c r="M1083" s="240" t="str">
        <f t="shared" si="32"/>
        <v/>
      </c>
    </row>
    <row r="1084" spans="1:13" ht="15" x14ac:dyDescent="0.35">
      <c r="A1084" s="283" t="s">
        <v>1068</v>
      </c>
      <c r="B1084" s="201" t="s">
        <v>23</v>
      </c>
      <c r="C1084" s="231" t="s">
        <v>23</v>
      </c>
      <c r="D1084" s="232" t="s">
        <v>23</v>
      </c>
      <c r="E1084" s="250" t="s">
        <v>23</v>
      </c>
      <c r="F1084" s="234"/>
      <c r="G1084" s="234" t="s">
        <v>23</v>
      </c>
      <c r="H1084" s="235" t="s">
        <v>23</v>
      </c>
      <c r="I1084" s="236" t="s">
        <v>23</v>
      </c>
      <c r="J1084" s="237" t="s">
        <v>23</v>
      </c>
      <c r="K1084" s="238" t="s">
        <v>23</v>
      </c>
      <c r="L1084" s="239" t="str">
        <f t="shared" si="31"/>
        <v/>
      </c>
      <c r="M1084" s="240" t="str">
        <f t="shared" si="32"/>
        <v/>
      </c>
    </row>
    <row r="1085" spans="1:13" ht="15" x14ac:dyDescent="0.35">
      <c r="A1085" s="241" t="s">
        <v>1069</v>
      </c>
      <c r="B1085" s="201" t="s">
        <v>233</v>
      </c>
      <c r="C1085" s="231">
        <v>2022</v>
      </c>
      <c r="D1085" s="232">
        <v>750</v>
      </c>
      <c r="E1085" s="250">
        <v>6</v>
      </c>
      <c r="F1085" s="234"/>
      <c r="G1085" s="251" t="s">
        <v>940</v>
      </c>
      <c r="H1085" s="252" t="s">
        <v>1070</v>
      </c>
      <c r="I1085" s="236">
        <v>299</v>
      </c>
      <c r="J1085" s="237"/>
      <c r="K1085" s="238">
        <v>585.21739130434787</v>
      </c>
      <c r="L1085" s="239">
        <f t="shared" si="31"/>
        <v>87.782608695652172</v>
      </c>
      <c r="M1085" s="240">
        <f t="shared" si="32"/>
        <v>673</v>
      </c>
    </row>
    <row r="1086" spans="1:13" ht="15" x14ac:dyDescent="0.35">
      <c r="A1086" s="249" t="s">
        <v>1071</v>
      </c>
      <c r="B1086" s="201" t="s">
        <v>233</v>
      </c>
      <c r="C1086" s="231">
        <v>2021</v>
      </c>
      <c r="D1086" s="232">
        <v>750</v>
      </c>
      <c r="E1086" s="250">
        <v>6</v>
      </c>
      <c r="F1086" s="234">
        <v>0.14000000000000001</v>
      </c>
      <c r="G1086" s="234" t="s">
        <v>347</v>
      </c>
      <c r="H1086" s="235" t="s">
        <v>1070</v>
      </c>
      <c r="I1086" s="236" t="s">
        <v>23</v>
      </c>
      <c r="J1086" s="237">
        <v>0</v>
      </c>
      <c r="K1086" s="238">
        <v>760.86956521739137</v>
      </c>
      <c r="L1086" s="239">
        <f t="shared" si="31"/>
        <v>114.1304347826087</v>
      </c>
      <c r="M1086" s="240">
        <f t="shared" si="32"/>
        <v>875</v>
      </c>
    </row>
    <row r="1087" spans="1:13" ht="15" x14ac:dyDescent="0.35">
      <c r="A1087" s="249" t="s">
        <v>1072</v>
      </c>
      <c r="B1087" s="201" t="s">
        <v>233</v>
      </c>
      <c r="C1087" s="231">
        <v>2022</v>
      </c>
      <c r="D1087" s="232">
        <v>750</v>
      </c>
      <c r="E1087" s="250">
        <v>6</v>
      </c>
      <c r="F1087" s="234">
        <v>0.13500000000000001</v>
      </c>
      <c r="G1087" s="234" t="s">
        <v>1073</v>
      </c>
      <c r="H1087" s="235" t="s">
        <v>1070</v>
      </c>
      <c r="I1087" s="236" t="s">
        <v>23</v>
      </c>
      <c r="J1087" s="237"/>
      <c r="K1087" s="238">
        <v>700</v>
      </c>
      <c r="L1087" s="239">
        <f>IF(K1087="","",K1087*0.15)</f>
        <v>105</v>
      </c>
      <c r="M1087" s="238">
        <f>IF(K1087="","",ROUND(L1087+K1087,0))</f>
        <v>805</v>
      </c>
    </row>
    <row r="1088" spans="1:13" ht="15" x14ac:dyDescent="0.35">
      <c r="A1088" s="241" t="s">
        <v>1074</v>
      </c>
      <c r="B1088" s="201" t="s">
        <v>233</v>
      </c>
      <c r="C1088" s="231">
        <v>2020</v>
      </c>
      <c r="D1088" s="232">
        <v>750</v>
      </c>
      <c r="E1088" s="250">
        <v>6</v>
      </c>
      <c r="F1088" s="234"/>
      <c r="G1088" s="234" t="s">
        <v>1075</v>
      </c>
      <c r="H1088" s="235" t="s">
        <v>1070</v>
      </c>
      <c r="I1088" s="236" t="s">
        <v>23</v>
      </c>
      <c r="J1088" s="237"/>
      <c r="K1088" s="238">
        <v>608.69565217391312</v>
      </c>
      <c r="L1088" s="239">
        <f>IF(K1088="","",K1088*0.15)</f>
        <v>91.304347826086968</v>
      </c>
      <c r="M1088" s="240">
        <f>IF(K1088="","",ROUND(L1088+K1088,0))</f>
        <v>700</v>
      </c>
    </row>
    <row r="1089" spans="1:13" ht="15" x14ac:dyDescent="0.35">
      <c r="A1089" s="241" t="s">
        <v>1074</v>
      </c>
      <c r="B1089" s="201" t="s">
        <v>233</v>
      </c>
      <c r="C1089" s="231">
        <v>2021</v>
      </c>
      <c r="D1089" s="232">
        <v>750</v>
      </c>
      <c r="E1089" s="250">
        <v>6</v>
      </c>
      <c r="F1089" s="234"/>
      <c r="G1089" s="234" t="s">
        <v>1075</v>
      </c>
      <c r="H1089" s="235" t="s">
        <v>1070</v>
      </c>
      <c r="I1089" s="236" t="s">
        <v>23</v>
      </c>
      <c r="J1089" s="237"/>
      <c r="K1089" s="238">
        <v>700</v>
      </c>
      <c r="L1089" s="239">
        <f t="shared" si="31"/>
        <v>105</v>
      </c>
      <c r="M1089" s="238">
        <f t="shared" si="32"/>
        <v>805</v>
      </c>
    </row>
    <row r="1090" spans="1:13" ht="15" x14ac:dyDescent="0.35">
      <c r="A1090" s="280" t="s">
        <v>1076</v>
      </c>
      <c r="B1090" s="266" t="s">
        <v>233</v>
      </c>
      <c r="C1090" s="267">
        <v>2021</v>
      </c>
      <c r="D1090" s="268">
        <v>750</v>
      </c>
      <c r="E1090" s="233">
        <v>6</v>
      </c>
      <c r="F1090" s="269"/>
      <c r="G1090" s="251" t="s">
        <v>353</v>
      </c>
      <c r="H1090" s="252" t="s">
        <v>1070</v>
      </c>
      <c r="I1090" s="236" t="s">
        <v>23</v>
      </c>
      <c r="J1090" s="237"/>
      <c r="K1090" s="238">
        <v>936.52173913043487</v>
      </c>
      <c r="L1090" s="239">
        <f>IF(K1090="","",K1090*0.15)</f>
        <v>140.47826086956522</v>
      </c>
      <c r="M1090" s="240">
        <f>IF(K1090="","",ROUND(L1090+K1090,0))</f>
        <v>1077</v>
      </c>
    </row>
    <row r="1091" spans="1:13" ht="15" x14ac:dyDescent="0.35">
      <c r="A1091" s="241" t="s">
        <v>1076</v>
      </c>
      <c r="B1091" s="201" t="s">
        <v>233</v>
      </c>
      <c r="C1091" s="231">
        <v>2022</v>
      </c>
      <c r="D1091" s="232">
        <v>750</v>
      </c>
      <c r="E1091" s="250">
        <v>6</v>
      </c>
      <c r="F1091" s="234"/>
      <c r="G1091" s="234" t="s">
        <v>353</v>
      </c>
      <c r="H1091" s="235" t="s">
        <v>1070</v>
      </c>
      <c r="I1091" s="236" t="s">
        <v>23</v>
      </c>
      <c r="J1091" s="237"/>
      <c r="K1091" s="238">
        <v>936.52173913043487</v>
      </c>
      <c r="L1091" s="239">
        <f t="shared" si="31"/>
        <v>140.47826086956522</v>
      </c>
      <c r="M1091" s="238">
        <f t="shared" si="32"/>
        <v>1077</v>
      </c>
    </row>
    <row r="1092" spans="1:13" ht="15" x14ac:dyDescent="0.35">
      <c r="A1092" s="283" t="s">
        <v>1077</v>
      </c>
      <c r="B1092" s="201" t="s">
        <v>23</v>
      </c>
      <c r="C1092" s="231" t="s">
        <v>23</v>
      </c>
      <c r="D1092" s="232" t="s">
        <v>23</v>
      </c>
      <c r="E1092" s="250" t="s">
        <v>23</v>
      </c>
      <c r="F1092" s="234"/>
      <c r="G1092" s="234" t="s">
        <v>23</v>
      </c>
      <c r="H1092" s="235" t="s">
        <v>23</v>
      </c>
      <c r="I1092" s="236" t="s">
        <v>23</v>
      </c>
      <c r="J1092" s="237" t="s">
        <v>23</v>
      </c>
      <c r="K1092" s="238" t="s">
        <v>23</v>
      </c>
      <c r="L1092" s="239" t="str">
        <f t="shared" si="31"/>
        <v/>
      </c>
      <c r="M1092" s="240" t="str">
        <f t="shared" si="32"/>
        <v/>
      </c>
    </row>
    <row r="1093" spans="1:13" ht="15" x14ac:dyDescent="0.35">
      <c r="A1093" s="241" t="s">
        <v>1078</v>
      </c>
      <c r="B1093" s="201" t="s">
        <v>233</v>
      </c>
      <c r="C1093" s="231">
        <v>2022</v>
      </c>
      <c r="D1093" s="232">
        <v>750</v>
      </c>
      <c r="E1093" s="250">
        <v>12</v>
      </c>
      <c r="F1093" s="234"/>
      <c r="G1093" s="234" t="s">
        <v>347</v>
      </c>
      <c r="H1093" s="235" t="s">
        <v>1079</v>
      </c>
      <c r="I1093" s="236" t="s">
        <v>23</v>
      </c>
      <c r="J1093" s="237">
        <v>0</v>
      </c>
      <c r="K1093" s="238">
        <v>1886.0869565217392</v>
      </c>
      <c r="L1093" s="239">
        <f>IF(K1093="","",K1093*0.15)</f>
        <v>282.91304347826087</v>
      </c>
      <c r="M1093" s="238">
        <f>IF(K1093="","",ROUND(L1093+K1093,0))</f>
        <v>2169</v>
      </c>
    </row>
    <row r="1094" spans="1:13" ht="15" x14ac:dyDescent="0.35">
      <c r="A1094" s="322" t="s">
        <v>1080</v>
      </c>
      <c r="B1094" s="201" t="s">
        <v>233</v>
      </c>
      <c r="C1094" s="231">
        <v>2019</v>
      </c>
      <c r="D1094" s="232">
        <v>750</v>
      </c>
      <c r="E1094" s="250">
        <v>12</v>
      </c>
      <c r="F1094" s="234"/>
      <c r="G1094" s="234" t="s">
        <v>353</v>
      </c>
      <c r="H1094" s="235" t="s">
        <v>1079</v>
      </c>
      <c r="I1094" s="236" t="s">
        <v>23</v>
      </c>
      <c r="J1094" s="237">
        <v>0</v>
      </c>
      <c r="K1094" s="238">
        <v>1820.8695652173915</v>
      </c>
      <c r="L1094" s="239">
        <f t="shared" si="31"/>
        <v>273.13043478260869</v>
      </c>
      <c r="M1094" s="238">
        <f t="shared" si="32"/>
        <v>2094</v>
      </c>
    </row>
    <row r="1095" spans="1:13" ht="15" x14ac:dyDescent="0.35">
      <c r="A1095" s="322" t="s">
        <v>1080</v>
      </c>
      <c r="B1095" s="201" t="s">
        <v>233</v>
      </c>
      <c r="C1095" s="231">
        <v>2020</v>
      </c>
      <c r="D1095" s="232">
        <v>750</v>
      </c>
      <c r="E1095" s="250">
        <v>12</v>
      </c>
      <c r="F1095" s="234"/>
      <c r="G1095" s="234" t="s">
        <v>353</v>
      </c>
      <c r="H1095" s="235" t="s">
        <v>1079</v>
      </c>
      <c r="I1095" s="236" t="s">
        <v>23</v>
      </c>
      <c r="J1095" s="237">
        <v>0</v>
      </c>
      <c r="K1095" s="238">
        <v>1909.5652173913045</v>
      </c>
      <c r="L1095" s="239">
        <f>IF(K1095="","",K1095*0.15)</f>
        <v>286.43478260869568</v>
      </c>
      <c r="M1095" s="238">
        <f>IF(K1095="","",ROUND(L1095+K1095,0))</f>
        <v>2196</v>
      </c>
    </row>
    <row r="1096" spans="1:13" ht="15" x14ac:dyDescent="0.35">
      <c r="A1096" s="241" t="s">
        <v>1081</v>
      </c>
      <c r="B1096" s="201" t="s">
        <v>233</v>
      </c>
      <c r="C1096" s="231">
        <v>2019</v>
      </c>
      <c r="D1096" s="232">
        <v>750</v>
      </c>
      <c r="E1096" s="250">
        <v>12</v>
      </c>
      <c r="F1096" s="234"/>
      <c r="G1096" s="234" t="s">
        <v>1049</v>
      </c>
      <c r="H1096" s="235" t="s">
        <v>1079</v>
      </c>
      <c r="I1096" s="236" t="s">
        <v>23</v>
      </c>
      <c r="J1096" s="237">
        <v>0</v>
      </c>
      <c r="K1096" s="238">
        <v>2020.0000000000002</v>
      </c>
      <c r="L1096" s="239">
        <f t="shared" si="31"/>
        <v>303</v>
      </c>
      <c r="M1096" s="238">
        <f t="shared" si="32"/>
        <v>2323</v>
      </c>
    </row>
    <row r="1097" spans="1:13" ht="15" x14ac:dyDescent="0.35">
      <c r="A1097" s="283" t="s">
        <v>1082</v>
      </c>
      <c r="B1097" s="201" t="s">
        <v>23</v>
      </c>
      <c r="C1097" s="231" t="s">
        <v>23</v>
      </c>
      <c r="D1097" s="232" t="s">
        <v>23</v>
      </c>
      <c r="E1097" s="250" t="s">
        <v>23</v>
      </c>
      <c r="F1097" s="234"/>
      <c r="G1097" s="234" t="s">
        <v>23</v>
      </c>
      <c r="H1097" s="235" t="s">
        <v>23</v>
      </c>
      <c r="I1097" s="236" t="s">
        <v>23</v>
      </c>
      <c r="J1097" s="237" t="s">
        <v>23</v>
      </c>
      <c r="K1097" s="238" t="s">
        <v>23</v>
      </c>
      <c r="L1097" s="239" t="str">
        <f t="shared" si="31"/>
        <v/>
      </c>
      <c r="M1097" s="240" t="str">
        <f t="shared" si="32"/>
        <v/>
      </c>
    </row>
    <row r="1098" spans="1:13" ht="15" x14ac:dyDescent="0.35">
      <c r="A1098" s="280" t="s">
        <v>1083</v>
      </c>
      <c r="B1098" s="266" t="s">
        <v>233</v>
      </c>
      <c r="C1098" s="267">
        <v>2019</v>
      </c>
      <c r="D1098" s="268">
        <v>750</v>
      </c>
      <c r="E1098" s="233">
        <v>12</v>
      </c>
      <c r="F1098" s="269"/>
      <c r="G1098" s="251" t="s">
        <v>927</v>
      </c>
      <c r="H1098" s="252" t="s">
        <v>1079</v>
      </c>
      <c r="I1098" s="236" t="s">
        <v>23</v>
      </c>
      <c r="J1098" s="237">
        <v>0</v>
      </c>
      <c r="K1098" s="238">
        <v>981.73913043478274</v>
      </c>
      <c r="L1098" s="239">
        <f t="shared" si="31"/>
        <v>147.2608695652174</v>
      </c>
      <c r="M1098" s="240">
        <f t="shared" si="32"/>
        <v>1129</v>
      </c>
    </row>
    <row r="1099" spans="1:13" ht="15" x14ac:dyDescent="0.35">
      <c r="A1099" s="280" t="s">
        <v>1084</v>
      </c>
      <c r="B1099" s="266" t="s">
        <v>233</v>
      </c>
      <c r="C1099" s="267">
        <v>2019</v>
      </c>
      <c r="D1099" s="268">
        <v>750</v>
      </c>
      <c r="E1099" s="233">
        <v>12</v>
      </c>
      <c r="F1099" s="269"/>
      <c r="G1099" s="251" t="s">
        <v>1268</v>
      </c>
      <c r="H1099" s="252" t="s">
        <v>1079</v>
      </c>
      <c r="I1099" s="236" t="s">
        <v>23</v>
      </c>
      <c r="J1099" s="237">
        <v>0</v>
      </c>
      <c r="K1099" s="238">
        <v>1134.7826086956522</v>
      </c>
      <c r="L1099" s="239">
        <f t="shared" si="31"/>
        <v>170.21739130434784</v>
      </c>
      <c r="M1099" s="240">
        <f t="shared" si="32"/>
        <v>1305</v>
      </c>
    </row>
    <row r="1100" spans="1:13" ht="15" x14ac:dyDescent="0.35">
      <c r="A1100" s="295" t="s">
        <v>1085</v>
      </c>
      <c r="B1100" s="328" t="s">
        <v>23</v>
      </c>
      <c r="C1100" s="329" t="s">
        <v>23</v>
      </c>
      <c r="D1100" s="330" t="s">
        <v>23</v>
      </c>
      <c r="E1100" s="331" t="s">
        <v>23</v>
      </c>
      <c r="F1100" s="251"/>
      <c r="G1100" s="251" t="s">
        <v>23</v>
      </c>
      <c r="H1100" s="252" t="s">
        <v>23</v>
      </c>
      <c r="I1100" s="236" t="s">
        <v>23</v>
      </c>
      <c r="J1100" s="332" t="s">
        <v>23</v>
      </c>
      <c r="K1100" s="238" t="s">
        <v>23</v>
      </c>
      <c r="L1100" s="333" t="str">
        <f>IF(K1100="","",K1100*0.15)</f>
        <v/>
      </c>
      <c r="M1100" s="334" t="str">
        <f>IF(K1100="","",ROUND(L1100+K1100,0))</f>
        <v/>
      </c>
    </row>
    <row r="1101" spans="1:13" ht="15" x14ac:dyDescent="0.35">
      <c r="A1101" s="241" t="s">
        <v>1083</v>
      </c>
      <c r="B1101" s="201" t="s">
        <v>233</v>
      </c>
      <c r="C1101" s="231">
        <v>2022</v>
      </c>
      <c r="D1101" s="232">
        <v>750</v>
      </c>
      <c r="E1101" s="250">
        <v>12</v>
      </c>
      <c r="F1101" s="234"/>
      <c r="G1101" s="234" t="s">
        <v>927</v>
      </c>
      <c r="H1101" s="235" t="s">
        <v>1079</v>
      </c>
      <c r="I1101" s="236" t="s">
        <v>23</v>
      </c>
      <c r="J1101" s="237">
        <v>0</v>
      </c>
      <c r="K1101" s="238">
        <v>1833.913043478261</v>
      </c>
      <c r="L1101" s="239">
        <f>IF(K1101="","",K1101*0.15)</f>
        <v>275.08695652173913</v>
      </c>
      <c r="M1101" s="238">
        <f>IF(K1101="","",ROUND(L1101+K1101,0))</f>
        <v>2109</v>
      </c>
    </row>
    <row r="1102" spans="1:13" ht="15" x14ac:dyDescent="0.35">
      <c r="A1102" s="241" t="s">
        <v>1086</v>
      </c>
      <c r="B1102" s="201" t="s">
        <v>233</v>
      </c>
      <c r="C1102" s="231">
        <v>2022</v>
      </c>
      <c r="D1102" s="232">
        <v>750</v>
      </c>
      <c r="E1102" s="250">
        <v>12</v>
      </c>
      <c r="F1102" s="234"/>
      <c r="G1102" s="234" t="s">
        <v>1269</v>
      </c>
      <c r="H1102" s="235" t="s">
        <v>1079</v>
      </c>
      <c r="I1102" s="236" t="s">
        <v>23</v>
      </c>
      <c r="J1102" s="237">
        <v>0</v>
      </c>
      <c r="K1102" s="238">
        <v>1833.913043478261</v>
      </c>
      <c r="L1102" s="239">
        <f>IF(K1102="","",K1102*0.15)</f>
        <v>275.08695652173913</v>
      </c>
      <c r="M1102" s="238">
        <f>IF(K1102="","",ROUND(L1102+K1102,0))</f>
        <v>2109</v>
      </c>
    </row>
    <row r="1103" spans="1:13" ht="15" x14ac:dyDescent="0.35">
      <c r="A1103" s="336" t="s">
        <v>1087</v>
      </c>
      <c r="B1103" s="201" t="s">
        <v>23</v>
      </c>
      <c r="C1103" s="231" t="s">
        <v>23</v>
      </c>
      <c r="D1103" s="232" t="s">
        <v>23</v>
      </c>
      <c r="E1103" s="250" t="s">
        <v>23</v>
      </c>
      <c r="F1103" s="234"/>
      <c r="G1103" s="234" t="s">
        <v>23</v>
      </c>
      <c r="H1103" s="235" t="s">
        <v>23</v>
      </c>
      <c r="I1103" s="236" t="s">
        <v>23</v>
      </c>
      <c r="J1103" s="237" t="s">
        <v>23</v>
      </c>
      <c r="K1103" s="238" t="s">
        <v>23</v>
      </c>
      <c r="L1103" s="239" t="str">
        <f t="shared" si="31"/>
        <v/>
      </c>
      <c r="M1103" s="240" t="str">
        <f t="shared" si="32"/>
        <v/>
      </c>
    </row>
    <row r="1104" spans="1:13" ht="15" x14ac:dyDescent="0.35">
      <c r="A1104" s="241" t="s">
        <v>1088</v>
      </c>
      <c r="B1104" s="201" t="s">
        <v>233</v>
      </c>
      <c r="C1104" s="231">
        <v>2023</v>
      </c>
      <c r="D1104" s="232">
        <v>750</v>
      </c>
      <c r="E1104" s="250">
        <v>6</v>
      </c>
      <c r="F1104" s="234"/>
      <c r="G1104" s="234" t="s">
        <v>1270</v>
      </c>
      <c r="H1104" s="235" t="s">
        <v>1090</v>
      </c>
      <c r="I1104" s="236" t="s">
        <v>23</v>
      </c>
      <c r="J1104" s="237">
        <v>0</v>
      </c>
      <c r="K1104" s="238">
        <v>917.39130434782612</v>
      </c>
      <c r="L1104" s="239">
        <f>IF(K1104="","",K1104*0.15)</f>
        <v>137.60869565217391</v>
      </c>
      <c r="M1104" s="238">
        <f>IF(K1104="","",ROUND(L1104+K1104,0))</f>
        <v>1055</v>
      </c>
    </row>
    <row r="1105" spans="1:13" ht="15" x14ac:dyDescent="0.35">
      <c r="A1105" s="241" t="s">
        <v>1091</v>
      </c>
      <c r="B1105" s="201" t="s">
        <v>233</v>
      </c>
      <c r="C1105" s="231">
        <v>2020</v>
      </c>
      <c r="D1105" s="232">
        <v>750</v>
      </c>
      <c r="E1105" s="250">
        <v>6</v>
      </c>
      <c r="F1105" s="234"/>
      <c r="G1105" s="234" t="s">
        <v>1118</v>
      </c>
      <c r="H1105" s="235" t="s">
        <v>1090</v>
      </c>
      <c r="I1105" s="236">
        <v>720.71</v>
      </c>
      <c r="J1105" s="237">
        <v>0</v>
      </c>
      <c r="K1105" s="238">
        <v>1015.6521739130436</v>
      </c>
      <c r="L1105" s="239">
        <f t="shared" si="31"/>
        <v>152.34782608695653</v>
      </c>
      <c r="M1105" s="240">
        <f t="shared" si="32"/>
        <v>1168</v>
      </c>
    </row>
    <row r="1106" spans="1:13" ht="15" x14ac:dyDescent="0.35">
      <c r="A1106" s="241" t="s">
        <v>1093</v>
      </c>
      <c r="B1106" s="201" t="s">
        <v>233</v>
      </c>
      <c r="C1106" s="231">
        <v>2019</v>
      </c>
      <c r="D1106" s="232">
        <v>750</v>
      </c>
      <c r="E1106" s="250">
        <v>6</v>
      </c>
      <c r="F1106" s="234"/>
      <c r="G1106" s="251" t="s">
        <v>1271</v>
      </c>
      <c r="H1106" s="252" t="s">
        <v>1090</v>
      </c>
      <c r="I1106" s="236">
        <v>764.97</v>
      </c>
      <c r="J1106" s="237"/>
      <c r="K1106" s="238">
        <v>1078.2608695652175</v>
      </c>
      <c r="L1106" s="239">
        <f t="shared" si="31"/>
        <v>161.73913043478262</v>
      </c>
      <c r="M1106" s="240">
        <f t="shared" si="32"/>
        <v>1240</v>
      </c>
    </row>
    <row r="1107" spans="1:13" ht="15" x14ac:dyDescent="0.35">
      <c r="A1107" s="283" t="s">
        <v>1095</v>
      </c>
      <c r="B1107" s="201" t="s">
        <v>23</v>
      </c>
      <c r="C1107" s="231" t="s">
        <v>23</v>
      </c>
      <c r="D1107" s="232" t="s">
        <v>23</v>
      </c>
      <c r="E1107" s="250" t="s">
        <v>23</v>
      </c>
      <c r="F1107" s="234"/>
      <c r="G1107" s="234" t="s">
        <v>23</v>
      </c>
      <c r="H1107" s="235" t="s">
        <v>23</v>
      </c>
      <c r="I1107" s="236" t="s">
        <v>23</v>
      </c>
      <c r="J1107" s="237" t="s">
        <v>23</v>
      </c>
      <c r="K1107" s="238" t="s">
        <v>23</v>
      </c>
      <c r="L1107" s="239" t="str">
        <f t="shared" si="31"/>
        <v/>
      </c>
      <c r="M1107" s="240" t="str">
        <f t="shared" si="32"/>
        <v/>
      </c>
    </row>
    <row r="1108" spans="1:13" ht="15" x14ac:dyDescent="0.35">
      <c r="A1108" s="249" t="s">
        <v>1096</v>
      </c>
      <c r="B1108" s="201" t="s">
        <v>233</v>
      </c>
      <c r="C1108" s="231">
        <v>2022</v>
      </c>
      <c r="D1108" s="232">
        <v>750</v>
      </c>
      <c r="E1108" s="250">
        <v>6</v>
      </c>
      <c r="F1108" s="234"/>
      <c r="G1108" s="234" t="s">
        <v>872</v>
      </c>
      <c r="H1108" s="235" t="s">
        <v>1090</v>
      </c>
      <c r="I1108" s="236" t="s">
        <v>23</v>
      </c>
      <c r="J1108" s="237">
        <v>0</v>
      </c>
      <c r="K1108" s="238">
        <v>610.43478260869574</v>
      </c>
      <c r="L1108" s="239">
        <f t="shared" si="31"/>
        <v>91.565217391304358</v>
      </c>
      <c r="M1108" s="238">
        <f t="shared" si="32"/>
        <v>702</v>
      </c>
    </row>
    <row r="1109" spans="1:13" ht="15" x14ac:dyDescent="0.35">
      <c r="A1109" s="241" t="s">
        <v>1097</v>
      </c>
      <c r="B1109" s="201" t="s">
        <v>233</v>
      </c>
      <c r="C1109" s="231">
        <v>2020</v>
      </c>
      <c r="D1109" s="232">
        <v>750</v>
      </c>
      <c r="E1109" s="250">
        <v>6</v>
      </c>
      <c r="F1109" s="234"/>
      <c r="G1109" s="234" t="s">
        <v>1013</v>
      </c>
      <c r="H1109" s="235" t="s">
        <v>1090</v>
      </c>
      <c r="I1109" s="236" t="s">
        <v>23</v>
      </c>
      <c r="J1109" s="237"/>
      <c r="K1109" s="238">
        <v>684.35</v>
      </c>
      <c r="L1109" s="239">
        <f t="shared" si="31"/>
        <v>102.6525</v>
      </c>
      <c r="M1109" s="238">
        <f t="shared" si="32"/>
        <v>787</v>
      </c>
    </row>
    <row r="1110" spans="1:13" ht="15" x14ac:dyDescent="0.35">
      <c r="A1110" s="283" t="s">
        <v>1098</v>
      </c>
      <c r="B1110" s="337"/>
      <c r="C1110" s="286"/>
      <c r="D1110" s="338"/>
      <c r="E1110" s="339"/>
      <c r="F1110" s="340"/>
      <c r="G1110" s="340"/>
      <c r="H1110" s="341"/>
      <c r="I1110" s="236" t="s">
        <v>23</v>
      </c>
      <c r="J1110" s="342"/>
      <c r="K1110" s="238" t="s">
        <v>23</v>
      </c>
      <c r="L1110" s="239" t="str">
        <f t="shared" si="31"/>
        <v/>
      </c>
      <c r="M1110" s="240" t="str">
        <f t="shared" si="32"/>
        <v/>
      </c>
    </row>
    <row r="1111" spans="1:13" ht="15" x14ac:dyDescent="0.35">
      <c r="A1111" s="241" t="s">
        <v>1064</v>
      </c>
      <c r="B1111" s="201" t="s">
        <v>233</v>
      </c>
      <c r="C1111" s="231">
        <v>2021</v>
      </c>
      <c r="D1111" s="232">
        <v>750</v>
      </c>
      <c r="E1111" s="250">
        <v>6</v>
      </c>
      <c r="F1111" s="234"/>
      <c r="G1111" s="234"/>
      <c r="H1111" s="235" t="s">
        <v>1099</v>
      </c>
      <c r="I1111" s="236" t="s">
        <v>23</v>
      </c>
      <c r="J1111" s="237">
        <v>0</v>
      </c>
      <c r="K1111" s="238">
        <v>562.60869565217399</v>
      </c>
      <c r="L1111" s="239">
        <f t="shared" si="31"/>
        <v>84.391304347826093</v>
      </c>
      <c r="M1111" s="238">
        <f t="shared" si="32"/>
        <v>647</v>
      </c>
    </row>
    <row r="1112" spans="1:13" ht="15" x14ac:dyDescent="0.35">
      <c r="A1112" s="283" t="s">
        <v>1100</v>
      </c>
      <c r="B1112" s="201" t="s">
        <v>23</v>
      </c>
      <c r="C1112" s="231" t="s">
        <v>23</v>
      </c>
      <c r="D1112" s="232" t="s">
        <v>23</v>
      </c>
      <c r="E1112" s="250" t="s">
        <v>23</v>
      </c>
      <c r="F1112" s="234"/>
      <c r="G1112" s="234" t="s">
        <v>23</v>
      </c>
      <c r="H1112" s="235" t="s">
        <v>23</v>
      </c>
      <c r="I1112" s="236" t="s">
        <v>23</v>
      </c>
      <c r="J1112" s="237" t="s">
        <v>23</v>
      </c>
      <c r="K1112" s="238" t="s">
        <v>23</v>
      </c>
      <c r="L1112" s="239" t="str">
        <f t="shared" si="31"/>
        <v/>
      </c>
      <c r="M1112" s="240" t="str">
        <f t="shared" si="32"/>
        <v/>
      </c>
    </row>
    <row r="1113" spans="1:13" ht="15" x14ac:dyDescent="0.35">
      <c r="A1113" s="241" t="s">
        <v>1101</v>
      </c>
      <c r="B1113" s="201" t="s">
        <v>233</v>
      </c>
      <c r="C1113" s="231">
        <v>2022</v>
      </c>
      <c r="D1113" s="232">
        <v>750</v>
      </c>
      <c r="E1113" s="250">
        <v>6</v>
      </c>
      <c r="F1113" s="234"/>
      <c r="G1113" s="234" t="s">
        <v>635</v>
      </c>
      <c r="H1113" s="235" t="s">
        <v>1102</v>
      </c>
      <c r="I1113" s="236" t="s">
        <v>23</v>
      </c>
      <c r="J1113" s="237">
        <v>0</v>
      </c>
      <c r="K1113" s="238">
        <v>967.82608695652186</v>
      </c>
      <c r="L1113" s="239">
        <f t="shared" si="31"/>
        <v>145.17391304347828</v>
      </c>
      <c r="M1113" s="238">
        <f t="shared" si="32"/>
        <v>1113</v>
      </c>
    </row>
    <row r="1114" spans="1:13" ht="15" x14ac:dyDescent="0.35">
      <c r="A1114" s="280" t="s">
        <v>1103</v>
      </c>
      <c r="B1114" s="266" t="s">
        <v>233</v>
      </c>
      <c r="C1114" s="267">
        <v>2021</v>
      </c>
      <c r="D1114" s="268">
        <v>750</v>
      </c>
      <c r="E1114" s="233">
        <v>6</v>
      </c>
      <c r="F1114" s="269"/>
      <c r="G1114" s="251" t="s">
        <v>635</v>
      </c>
      <c r="H1114" s="252" t="s">
        <v>1102</v>
      </c>
      <c r="I1114" s="236" t="s">
        <v>23</v>
      </c>
      <c r="J1114" s="237">
        <v>0</v>
      </c>
      <c r="K1114" s="238">
        <v>1083.4782608695652</v>
      </c>
      <c r="L1114" s="239">
        <f t="shared" si="31"/>
        <v>162.52173913043478</v>
      </c>
      <c r="M1114" s="240">
        <f t="shared" si="32"/>
        <v>1246</v>
      </c>
    </row>
    <row r="1115" spans="1:13" ht="15" x14ac:dyDescent="0.35">
      <c r="A1115" s="241" t="s">
        <v>1104</v>
      </c>
      <c r="B1115" s="201" t="s">
        <v>233</v>
      </c>
      <c r="C1115" s="231">
        <v>2021</v>
      </c>
      <c r="D1115" s="232">
        <v>750</v>
      </c>
      <c r="E1115" s="250">
        <v>6</v>
      </c>
      <c r="F1115" s="234"/>
      <c r="G1115" s="234" t="s">
        <v>1105</v>
      </c>
      <c r="H1115" s="235" t="s">
        <v>1106</v>
      </c>
      <c r="I1115" s="236" t="s">
        <v>23</v>
      </c>
      <c r="J1115" s="237"/>
      <c r="K1115" s="238">
        <v>1343.4782608695652</v>
      </c>
      <c r="L1115" s="239">
        <f>IF(K1115="","",K1115*0.15)</f>
        <v>201.52173913043478</v>
      </c>
      <c r="M1115" s="238">
        <f>IF(K1115="","",ROUND(L1115+K1115,0))</f>
        <v>1545</v>
      </c>
    </row>
    <row r="1116" spans="1:13" ht="15" x14ac:dyDescent="0.35">
      <c r="A1116" s="241" t="s">
        <v>1107</v>
      </c>
      <c r="B1116" s="201" t="s">
        <v>233</v>
      </c>
      <c r="C1116" s="231">
        <v>2018</v>
      </c>
      <c r="D1116" s="232">
        <v>750</v>
      </c>
      <c r="E1116" s="250">
        <v>6</v>
      </c>
      <c r="F1116" s="234"/>
      <c r="G1116" s="234" t="s">
        <v>347</v>
      </c>
      <c r="H1116" s="235" t="s">
        <v>1102</v>
      </c>
      <c r="I1116" s="236" t="s">
        <v>23</v>
      </c>
      <c r="J1116" s="237">
        <v>0</v>
      </c>
      <c r="K1116" s="238">
        <v>2347.826086956522</v>
      </c>
      <c r="L1116" s="239">
        <f t="shared" si="31"/>
        <v>352.17391304347831</v>
      </c>
      <c r="M1116" s="240">
        <f t="shared" si="32"/>
        <v>2700</v>
      </c>
    </row>
    <row r="1117" spans="1:13" ht="15" x14ac:dyDescent="0.35">
      <c r="A1117" s="241" t="s">
        <v>1109</v>
      </c>
      <c r="B1117" s="201" t="s">
        <v>233</v>
      </c>
      <c r="C1117" s="231">
        <v>2019</v>
      </c>
      <c r="D1117" s="232">
        <v>750</v>
      </c>
      <c r="E1117" s="250">
        <v>6</v>
      </c>
      <c r="F1117" s="234"/>
      <c r="G1117" s="234" t="s">
        <v>1170</v>
      </c>
      <c r="H1117" s="235" t="s">
        <v>1102</v>
      </c>
      <c r="I1117" s="236" t="s">
        <v>23</v>
      </c>
      <c r="J1117" s="237">
        <v>0</v>
      </c>
      <c r="K1117" s="238">
        <v>1411.304347826087</v>
      </c>
      <c r="L1117" s="239">
        <f t="shared" si="31"/>
        <v>211.69565217391303</v>
      </c>
      <c r="M1117" s="240">
        <f t="shared" si="32"/>
        <v>1623</v>
      </c>
    </row>
    <row r="1118" spans="1:13" ht="15" x14ac:dyDescent="0.35">
      <c r="A1118" s="241" t="s">
        <v>1110</v>
      </c>
      <c r="B1118" s="201" t="s">
        <v>233</v>
      </c>
      <c r="C1118" s="231">
        <v>2018</v>
      </c>
      <c r="D1118" s="232">
        <v>750</v>
      </c>
      <c r="E1118" s="250">
        <v>6</v>
      </c>
      <c r="F1118" s="234"/>
      <c r="G1118" s="234" t="s">
        <v>1017</v>
      </c>
      <c r="H1118" s="235" t="s">
        <v>1102</v>
      </c>
      <c r="I1118" s="236" t="s">
        <v>23</v>
      </c>
      <c r="J1118" s="237">
        <v>0</v>
      </c>
      <c r="K1118" s="238">
        <v>1120.8695652173915</v>
      </c>
      <c r="L1118" s="239">
        <f t="shared" si="31"/>
        <v>168.13043478260872</v>
      </c>
      <c r="M1118" s="238">
        <f t="shared" si="32"/>
        <v>1289</v>
      </c>
    </row>
    <row r="1119" spans="1:13" ht="15" x14ac:dyDescent="0.35">
      <c r="A1119" s="283" t="s">
        <v>1111</v>
      </c>
      <c r="B1119" s="201" t="s">
        <v>23</v>
      </c>
      <c r="C1119" s="231" t="s">
        <v>23</v>
      </c>
      <c r="D1119" s="232" t="s">
        <v>23</v>
      </c>
      <c r="E1119" s="250" t="s">
        <v>23</v>
      </c>
      <c r="F1119" s="234"/>
      <c r="G1119" s="234" t="s">
        <v>23</v>
      </c>
      <c r="H1119" s="235" t="s">
        <v>23</v>
      </c>
      <c r="I1119" s="236" t="s">
        <v>23</v>
      </c>
      <c r="J1119" s="237" t="s">
        <v>23</v>
      </c>
      <c r="K1119" s="238" t="s">
        <v>23</v>
      </c>
      <c r="L1119" s="239" t="str">
        <f t="shared" si="31"/>
        <v/>
      </c>
      <c r="M1119" s="240" t="str">
        <f t="shared" si="32"/>
        <v/>
      </c>
    </row>
    <row r="1120" spans="1:13" ht="15" x14ac:dyDescent="0.35">
      <c r="A1120" s="241" t="s">
        <v>1112</v>
      </c>
      <c r="B1120" s="201" t="s">
        <v>233</v>
      </c>
      <c r="C1120" s="231">
        <v>2022</v>
      </c>
      <c r="D1120" s="232">
        <v>750</v>
      </c>
      <c r="E1120" s="250">
        <v>6</v>
      </c>
      <c r="F1120" s="234"/>
      <c r="G1120" s="234"/>
      <c r="H1120" s="235" t="s">
        <v>1114</v>
      </c>
      <c r="I1120" s="236">
        <v>321</v>
      </c>
      <c r="J1120" s="237">
        <v>0</v>
      </c>
      <c r="K1120" s="238">
        <v>544.34782608695662</v>
      </c>
      <c r="L1120" s="239">
        <f t="shared" si="31"/>
        <v>81.652173913043484</v>
      </c>
      <c r="M1120" s="240">
        <f t="shared" si="32"/>
        <v>626</v>
      </c>
    </row>
    <row r="1121" spans="1:13" ht="15" x14ac:dyDescent="0.35">
      <c r="A1121" s="241" t="s">
        <v>1115</v>
      </c>
      <c r="B1121" s="201" t="s">
        <v>233</v>
      </c>
      <c r="C1121" s="231">
        <v>2022</v>
      </c>
      <c r="D1121" s="232">
        <v>750</v>
      </c>
      <c r="E1121" s="250">
        <v>6</v>
      </c>
      <c r="F1121" s="234"/>
      <c r="G1121" s="234" t="s">
        <v>635</v>
      </c>
      <c r="H1121" s="235" t="s">
        <v>1114</v>
      </c>
      <c r="I1121" s="236" t="s">
        <v>23</v>
      </c>
      <c r="J1121" s="237">
        <v>0</v>
      </c>
      <c r="K1121" s="238">
        <v>558.26086956521749</v>
      </c>
      <c r="L1121" s="239">
        <f>IF(K1121="","",K1121*0.15)</f>
        <v>83.739130434782624</v>
      </c>
      <c r="M1121" s="238">
        <f>IF(K1121="","",ROUND(L1121+K1121,0))</f>
        <v>642</v>
      </c>
    </row>
    <row r="1122" spans="1:13" ht="15" x14ac:dyDescent="0.35">
      <c r="A1122" s="241" t="s">
        <v>1116</v>
      </c>
      <c r="B1122" s="201" t="s">
        <v>233</v>
      </c>
      <c r="C1122" s="231">
        <v>2022</v>
      </c>
      <c r="D1122" s="232">
        <v>750</v>
      </c>
      <c r="E1122" s="250">
        <v>6</v>
      </c>
      <c r="F1122" s="234"/>
      <c r="G1122" s="234" t="s">
        <v>347</v>
      </c>
      <c r="H1122" s="235" t="s">
        <v>1114</v>
      </c>
      <c r="I1122" s="236" t="s">
        <v>23</v>
      </c>
      <c r="J1122" s="237">
        <v>0</v>
      </c>
      <c r="K1122" s="238">
        <v>603.47826086956525</v>
      </c>
      <c r="L1122" s="239">
        <f>IF(K1122="","",K1122*0.15)</f>
        <v>90.521739130434781</v>
      </c>
      <c r="M1122" s="238">
        <f>IF(K1122="","",ROUND(L1122+K1122,0))</f>
        <v>694</v>
      </c>
    </row>
    <row r="1123" spans="1:13" ht="15" x14ac:dyDescent="0.35">
      <c r="A1123" s="241" t="s">
        <v>1117</v>
      </c>
      <c r="B1123" s="201" t="s">
        <v>233</v>
      </c>
      <c r="C1123" s="231">
        <v>2020</v>
      </c>
      <c r="D1123" s="232">
        <v>750</v>
      </c>
      <c r="E1123" s="250">
        <v>6</v>
      </c>
      <c r="F1123" s="234"/>
      <c r="G1123" s="326" t="s">
        <v>1118</v>
      </c>
      <c r="H1123" s="326" t="s">
        <v>1114</v>
      </c>
      <c r="I1123" s="236">
        <v>325</v>
      </c>
      <c r="J1123" s="239">
        <v>0</v>
      </c>
      <c r="K1123" s="238">
        <v>605.21739130434787</v>
      </c>
      <c r="L1123" s="239">
        <f t="shared" si="31"/>
        <v>90.782608695652172</v>
      </c>
      <c r="M1123" s="240">
        <f t="shared" si="32"/>
        <v>696</v>
      </c>
    </row>
    <row r="1124" spans="1:13" ht="15" x14ac:dyDescent="0.35">
      <c r="A1124" s="241" t="s">
        <v>1119</v>
      </c>
      <c r="B1124" s="201" t="s">
        <v>233</v>
      </c>
      <c r="C1124" s="231">
        <v>2021</v>
      </c>
      <c r="D1124" s="232">
        <v>750</v>
      </c>
      <c r="E1124" s="250">
        <v>6</v>
      </c>
      <c r="F1124" s="234"/>
      <c r="G1124" s="234" t="s">
        <v>1170</v>
      </c>
      <c r="H1124" s="235" t="s">
        <v>1114</v>
      </c>
      <c r="I1124" s="236" t="s">
        <v>23</v>
      </c>
      <c r="J1124" s="237"/>
      <c r="K1124" s="238">
        <v>626.95652173913049</v>
      </c>
      <c r="L1124" s="239">
        <f>IF(K1124="","",K1124*0.15)</f>
        <v>94.043478260869577</v>
      </c>
      <c r="M1124" s="238">
        <f>IF(K1124="","",ROUND(L1124+K1124,0))</f>
        <v>721</v>
      </c>
    </row>
    <row r="1125" spans="1:13" ht="15" x14ac:dyDescent="0.35">
      <c r="A1125" s="241" t="s">
        <v>1120</v>
      </c>
      <c r="B1125" s="201" t="s">
        <v>233</v>
      </c>
      <c r="C1125" s="231">
        <v>2020</v>
      </c>
      <c r="D1125" s="232">
        <v>750</v>
      </c>
      <c r="E1125" s="250">
        <v>6</v>
      </c>
      <c r="F1125" s="234"/>
      <c r="G1125" s="234" t="s">
        <v>1017</v>
      </c>
      <c r="H1125" s="235" t="s">
        <v>1114</v>
      </c>
      <c r="I1125" s="236" t="s">
        <v>23</v>
      </c>
      <c r="J1125" s="237"/>
      <c r="K1125" s="238">
        <v>605.21739130434787</v>
      </c>
      <c r="L1125" s="239">
        <f t="shared" si="31"/>
        <v>90.782608695652172</v>
      </c>
      <c r="M1125" s="240">
        <f t="shared" si="32"/>
        <v>696</v>
      </c>
    </row>
    <row r="1126" spans="1:13" ht="15" x14ac:dyDescent="0.35">
      <c r="A1126" s="257" t="s">
        <v>1121</v>
      </c>
      <c r="B1126" s="201" t="s">
        <v>233</v>
      </c>
      <c r="C1126" s="231">
        <v>2020</v>
      </c>
      <c r="D1126" s="232">
        <v>750</v>
      </c>
      <c r="E1126" s="250">
        <v>6</v>
      </c>
      <c r="F1126" s="234"/>
      <c r="G1126" s="234" t="s">
        <v>1013</v>
      </c>
      <c r="H1126" s="235" t="s">
        <v>1114</v>
      </c>
      <c r="I1126" s="236" t="s">
        <v>23</v>
      </c>
      <c r="J1126" s="237">
        <v>0</v>
      </c>
      <c r="K1126" s="238">
        <v>656.52173913043487</v>
      </c>
      <c r="L1126" s="239">
        <f>IF(K1126="","",K1126*0.15)</f>
        <v>98.478260869565233</v>
      </c>
      <c r="M1126" s="240">
        <f>IF(K1126="","",ROUND(L1126+K1126,0))</f>
        <v>755</v>
      </c>
    </row>
    <row r="1127" spans="1:13" ht="15" x14ac:dyDescent="0.35">
      <c r="A1127" s="257" t="s">
        <v>1122</v>
      </c>
      <c r="B1127" s="201" t="s">
        <v>233</v>
      </c>
      <c r="C1127" s="231">
        <v>2020</v>
      </c>
      <c r="D1127" s="232">
        <v>750</v>
      </c>
      <c r="E1127" s="250">
        <v>6</v>
      </c>
      <c r="F1127" s="234"/>
      <c r="G1127" s="234"/>
      <c r="H1127" s="235" t="s">
        <v>1114</v>
      </c>
      <c r="I1127" s="236" t="s">
        <v>23</v>
      </c>
      <c r="J1127" s="237">
        <v>0</v>
      </c>
      <c r="K1127" s="238">
        <v>766.09</v>
      </c>
      <c r="L1127" s="239">
        <f t="shared" ref="L1127:L1190" si="33">IF(K1127="","",K1127*0.15)</f>
        <v>114.9135</v>
      </c>
      <c r="M1127" s="238">
        <f t="shared" ref="M1127:M1190" si="34">IF(K1127="","",ROUND(L1127+K1127,0))</f>
        <v>881</v>
      </c>
    </row>
    <row r="1128" spans="1:13" ht="15" x14ac:dyDescent="0.35">
      <c r="A1128" s="230"/>
      <c r="B1128" s="201" t="s">
        <v>23</v>
      </c>
      <c r="C1128" s="231" t="s">
        <v>23</v>
      </c>
      <c r="D1128" s="232" t="s">
        <v>23</v>
      </c>
      <c r="E1128" s="250" t="s">
        <v>23</v>
      </c>
      <c r="F1128" s="234"/>
      <c r="G1128" s="234" t="s">
        <v>23</v>
      </c>
      <c r="H1128" s="235" t="s">
        <v>23</v>
      </c>
      <c r="I1128" s="236" t="s">
        <v>23</v>
      </c>
      <c r="J1128" s="237" t="s">
        <v>23</v>
      </c>
      <c r="K1128" s="238" t="s">
        <v>23</v>
      </c>
      <c r="L1128" s="239" t="str">
        <f t="shared" si="33"/>
        <v/>
      </c>
      <c r="M1128" s="240" t="str">
        <f t="shared" si="34"/>
        <v/>
      </c>
    </row>
    <row r="1129" spans="1:13" ht="15" x14ac:dyDescent="0.35">
      <c r="A1129" s="283" t="s">
        <v>1123</v>
      </c>
      <c r="B1129" s="201" t="s">
        <v>23</v>
      </c>
      <c r="C1129" s="231" t="s">
        <v>23</v>
      </c>
      <c r="D1129" s="232" t="s">
        <v>23</v>
      </c>
      <c r="E1129" s="250" t="s">
        <v>23</v>
      </c>
      <c r="F1129" s="234"/>
      <c r="G1129" s="234" t="s">
        <v>23</v>
      </c>
      <c r="H1129" s="235" t="s">
        <v>23</v>
      </c>
      <c r="I1129" s="236" t="s">
        <v>23</v>
      </c>
      <c r="J1129" s="237" t="s">
        <v>23</v>
      </c>
      <c r="K1129" s="238" t="s">
        <v>23</v>
      </c>
      <c r="L1129" s="239" t="str">
        <f t="shared" si="33"/>
        <v/>
      </c>
      <c r="M1129" s="240" t="str">
        <f t="shared" si="34"/>
        <v/>
      </c>
    </row>
    <row r="1130" spans="1:13" ht="15" x14ac:dyDescent="0.35">
      <c r="A1130" s="280" t="s">
        <v>1124</v>
      </c>
      <c r="B1130" s="266" t="s">
        <v>233</v>
      </c>
      <c r="C1130" s="267">
        <v>2022</v>
      </c>
      <c r="D1130" s="268">
        <v>750</v>
      </c>
      <c r="E1130" s="233">
        <v>6</v>
      </c>
      <c r="F1130" s="269"/>
      <c r="G1130" s="251" t="s">
        <v>635</v>
      </c>
      <c r="H1130" s="252" t="s">
        <v>1125</v>
      </c>
      <c r="I1130" s="236" t="s">
        <v>23</v>
      </c>
      <c r="J1130" s="237">
        <v>0</v>
      </c>
      <c r="K1130" s="238">
        <v>583.47826086956525</v>
      </c>
      <c r="L1130" s="239">
        <f t="shared" si="33"/>
        <v>87.521739130434781</v>
      </c>
      <c r="M1130" s="240">
        <f t="shared" si="34"/>
        <v>671</v>
      </c>
    </row>
    <row r="1131" spans="1:13" ht="15" x14ac:dyDescent="0.35">
      <c r="A1131" s="221" t="s">
        <v>1126</v>
      </c>
      <c r="B1131" s="201" t="s">
        <v>23</v>
      </c>
      <c r="C1131" s="231" t="s">
        <v>23</v>
      </c>
      <c r="D1131" s="232" t="s">
        <v>23</v>
      </c>
      <c r="E1131" s="250" t="s">
        <v>23</v>
      </c>
      <c r="F1131" s="234"/>
      <c r="G1131" s="234" t="s">
        <v>23</v>
      </c>
      <c r="H1131" s="235" t="s">
        <v>23</v>
      </c>
      <c r="I1131" s="236" t="s">
        <v>23</v>
      </c>
      <c r="J1131" s="237" t="s">
        <v>23</v>
      </c>
      <c r="K1131" s="238" t="s">
        <v>23</v>
      </c>
      <c r="L1131" s="239" t="str">
        <f t="shared" si="33"/>
        <v/>
      </c>
      <c r="M1131" s="240" t="str">
        <f t="shared" si="34"/>
        <v/>
      </c>
    </row>
    <row r="1132" spans="1:13" ht="15" x14ac:dyDescent="0.35">
      <c r="A1132" s="283" t="s">
        <v>1127</v>
      </c>
      <c r="B1132" s="201" t="s">
        <v>23</v>
      </c>
      <c r="C1132" s="231" t="s">
        <v>23</v>
      </c>
      <c r="D1132" s="232" t="s">
        <v>23</v>
      </c>
      <c r="E1132" s="250" t="s">
        <v>23</v>
      </c>
      <c r="F1132" s="234"/>
      <c r="G1132" s="234" t="s">
        <v>23</v>
      </c>
      <c r="H1132" s="235" t="s">
        <v>23</v>
      </c>
      <c r="I1132" s="236" t="s">
        <v>23</v>
      </c>
      <c r="J1132" s="237" t="s">
        <v>23</v>
      </c>
      <c r="K1132" s="238" t="s">
        <v>23</v>
      </c>
      <c r="L1132" s="239" t="str">
        <f t="shared" si="33"/>
        <v/>
      </c>
      <c r="M1132" s="240" t="str">
        <f t="shared" si="34"/>
        <v/>
      </c>
    </row>
    <row r="1133" spans="1:13" ht="15" x14ac:dyDescent="0.35">
      <c r="A1133" s="241" t="s">
        <v>1128</v>
      </c>
      <c r="B1133" s="201" t="s">
        <v>233</v>
      </c>
      <c r="C1133" s="231">
        <v>2021</v>
      </c>
      <c r="D1133" s="232">
        <v>750</v>
      </c>
      <c r="E1133" s="250">
        <v>6</v>
      </c>
      <c r="F1133" s="234"/>
      <c r="G1133" s="251" t="s">
        <v>635</v>
      </c>
      <c r="H1133" s="252" t="s">
        <v>1129</v>
      </c>
      <c r="I1133" s="236" t="s">
        <v>23</v>
      </c>
      <c r="J1133" s="237">
        <v>0</v>
      </c>
      <c r="K1133" s="238">
        <v>648.69565217391312</v>
      </c>
      <c r="L1133" s="239">
        <f t="shared" si="33"/>
        <v>97.304347826086968</v>
      </c>
      <c r="M1133" s="240">
        <f t="shared" si="34"/>
        <v>746</v>
      </c>
    </row>
    <row r="1134" spans="1:13" ht="15" x14ac:dyDescent="0.35">
      <c r="A1134" s="249" t="s">
        <v>1130</v>
      </c>
      <c r="B1134" s="201" t="s">
        <v>233</v>
      </c>
      <c r="C1134" s="231">
        <v>2019</v>
      </c>
      <c r="D1134" s="232">
        <v>750</v>
      </c>
      <c r="E1134" s="250">
        <v>6</v>
      </c>
      <c r="F1134" s="234"/>
      <c r="G1134" s="234" t="s">
        <v>1017</v>
      </c>
      <c r="H1134" s="235" t="s">
        <v>1129</v>
      </c>
      <c r="I1134" s="236" t="s">
        <v>23</v>
      </c>
      <c r="J1134" s="237">
        <v>0</v>
      </c>
      <c r="K1134" s="238">
        <v>680</v>
      </c>
      <c r="L1134" s="239">
        <f>IF(K1134="","",K1134*0.15)</f>
        <v>102</v>
      </c>
      <c r="M1134" s="238">
        <f>IF(K1134="","",ROUND(L1134+K1134,0))</f>
        <v>782</v>
      </c>
    </row>
    <row r="1135" spans="1:13" ht="15" x14ac:dyDescent="0.35">
      <c r="A1135" s="249" t="s">
        <v>1131</v>
      </c>
      <c r="B1135" s="201" t="s">
        <v>233</v>
      </c>
      <c r="C1135" s="231">
        <v>2020</v>
      </c>
      <c r="D1135" s="232">
        <v>750</v>
      </c>
      <c r="E1135" s="250">
        <v>6</v>
      </c>
      <c r="F1135" s="234"/>
      <c r="G1135" s="234"/>
      <c r="H1135" s="235" t="s">
        <v>1129</v>
      </c>
      <c r="I1135" s="236" t="s">
        <v>23</v>
      </c>
      <c r="J1135" s="237">
        <v>0</v>
      </c>
      <c r="K1135" s="238">
        <v>710.43478260869574</v>
      </c>
      <c r="L1135" s="239">
        <f t="shared" si="33"/>
        <v>106.56521739130436</v>
      </c>
      <c r="M1135" s="240">
        <f t="shared" si="34"/>
        <v>817</v>
      </c>
    </row>
    <row r="1136" spans="1:13" ht="15" x14ac:dyDescent="0.35">
      <c r="A1136" s="249" t="s">
        <v>1133</v>
      </c>
      <c r="B1136" s="201" t="s">
        <v>233</v>
      </c>
      <c r="C1136" s="231">
        <v>2018</v>
      </c>
      <c r="D1136" s="232">
        <v>750</v>
      </c>
      <c r="E1136" s="250">
        <v>6</v>
      </c>
      <c r="F1136" s="234"/>
      <c r="G1136" s="234"/>
      <c r="H1136" s="235" t="s">
        <v>1129</v>
      </c>
      <c r="I1136" s="236">
        <v>421</v>
      </c>
      <c r="J1136" s="237">
        <v>0</v>
      </c>
      <c r="K1136" s="238">
        <v>723.47826086956525</v>
      </c>
      <c r="L1136" s="239">
        <f>IF(K1136="","",K1136*0.15)</f>
        <v>108.52173913043478</v>
      </c>
      <c r="M1136" s="240">
        <f>IF(K1136="","",ROUND(L1136+K1136,0))</f>
        <v>832</v>
      </c>
    </row>
    <row r="1137" spans="1:13" ht="15" x14ac:dyDescent="0.35">
      <c r="A1137" s="249" t="s">
        <v>1133</v>
      </c>
      <c r="B1137" s="201" t="s">
        <v>233</v>
      </c>
      <c r="C1137" s="231">
        <v>2019</v>
      </c>
      <c r="D1137" s="232">
        <v>750</v>
      </c>
      <c r="E1137" s="250">
        <v>6</v>
      </c>
      <c r="F1137" s="234"/>
      <c r="G1137" s="234"/>
      <c r="H1137" s="235" t="s">
        <v>1129</v>
      </c>
      <c r="I1137" s="236" t="s">
        <v>23</v>
      </c>
      <c r="J1137" s="237">
        <v>0</v>
      </c>
      <c r="K1137" s="238">
        <v>696.52</v>
      </c>
      <c r="L1137" s="239">
        <f t="shared" si="33"/>
        <v>104.47799999999999</v>
      </c>
      <c r="M1137" s="238">
        <f t="shared" si="34"/>
        <v>801</v>
      </c>
    </row>
    <row r="1138" spans="1:13" ht="15" x14ac:dyDescent="0.35">
      <c r="A1138" s="230"/>
      <c r="B1138" s="201" t="s">
        <v>23</v>
      </c>
      <c r="C1138" s="231" t="s">
        <v>23</v>
      </c>
      <c r="D1138" s="232" t="s">
        <v>23</v>
      </c>
      <c r="E1138" s="250" t="s">
        <v>23</v>
      </c>
      <c r="F1138" s="234"/>
      <c r="G1138" s="234" t="s">
        <v>23</v>
      </c>
      <c r="H1138" s="235" t="s">
        <v>23</v>
      </c>
      <c r="I1138" s="236" t="s">
        <v>23</v>
      </c>
      <c r="J1138" s="237" t="s">
        <v>23</v>
      </c>
      <c r="K1138" s="238" t="s">
        <v>23</v>
      </c>
      <c r="L1138" s="239" t="str">
        <f t="shared" si="33"/>
        <v/>
      </c>
      <c r="M1138" s="240" t="str">
        <f t="shared" si="34"/>
        <v/>
      </c>
    </row>
    <row r="1139" spans="1:13" ht="15" x14ac:dyDescent="0.35">
      <c r="A1139" s="221" t="s">
        <v>951</v>
      </c>
      <c r="B1139" s="201" t="s">
        <v>23</v>
      </c>
      <c r="C1139" s="231" t="s">
        <v>23</v>
      </c>
      <c r="D1139" s="232" t="s">
        <v>23</v>
      </c>
      <c r="E1139" s="250" t="s">
        <v>23</v>
      </c>
      <c r="F1139" s="234"/>
      <c r="G1139" s="234" t="s">
        <v>23</v>
      </c>
      <c r="H1139" s="235" t="s">
        <v>23</v>
      </c>
      <c r="I1139" s="236" t="s">
        <v>23</v>
      </c>
      <c r="J1139" s="237" t="s">
        <v>23</v>
      </c>
      <c r="K1139" s="238" t="s">
        <v>23</v>
      </c>
      <c r="L1139" s="239" t="str">
        <f t="shared" si="33"/>
        <v/>
      </c>
      <c r="M1139" s="240" t="str">
        <f t="shared" si="34"/>
        <v/>
      </c>
    </row>
    <row r="1140" spans="1:13" ht="15" x14ac:dyDescent="0.35">
      <c r="A1140" s="283" t="s">
        <v>1135</v>
      </c>
      <c r="B1140" s="201" t="s">
        <v>23</v>
      </c>
      <c r="C1140" s="231" t="s">
        <v>23</v>
      </c>
      <c r="D1140" s="232" t="s">
        <v>23</v>
      </c>
      <c r="E1140" s="250" t="s">
        <v>23</v>
      </c>
      <c r="F1140" s="234"/>
      <c r="G1140" s="234" t="s">
        <v>23</v>
      </c>
      <c r="H1140" s="235" t="s">
        <v>23</v>
      </c>
      <c r="I1140" s="236" t="s">
        <v>23</v>
      </c>
      <c r="J1140" s="237" t="s">
        <v>23</v>
      </c>
      <c r="K1140" s="238" t="s">
        <v>23</v>
      </c>
      <c r="L1140" s="239" t="str">
        <f t="shared" si="33"/>
        <v/>
      </c>
      <c r="M1140" s="240" t="str">
        <f t="shared" si="34"/>
        <v/>
      </c>
    </row>
    <row r="1141" spans="1:13" ht="15" x14ac:dyDescent="0.35">
      <c r="A1141" s="241" t="s">
        <v>1136</v>
      </c>
      <c r="B1141" s="201" t="s">
        <v>233</v>
      </c>
      <c r="C1141" s="231">
        <v>2020</v>
      </c>
      <c r="D1141" s="232">
        <v>750</v>
      </c>
      <c r="E1141" s="250">
        <v>12</v>
      </c>
      <c r="F1141" s="234"/>
      <c r="G1141" s="234" t="s">
        <v>347</v>
      </c>
      <c r="H1141" s="235" t="s">
        <v>1137</v>
      </c>
      <c r="I1141" s="236" t="s">
        <v>23</v>
      </c>
      <c r="J1141" s="237"/>
      <c r="K1141" s="238">
        <v>585.21739130434787</v>
      </c>
      <c r="L1141" s="239">
        <f t="shared" si="33"/>
        <v>87.782608695652172</v>
      </c>
      <c r="M1141" s="240">
        <f t="shared" si="34"/>
        <v>673</v>
      </c>
    </row>
    <row r="1142" spans="1:13" ht="15" x14ac:dyDescent="0.35">
      <c r="A1142" s="257" t="s">
        <v>1138</v>
      </c>
      <c r="B1142" s="201" t="s">
        <v>233</v>
      </c>
      <c r="C1142" s="231">
        <v>2022</v>
      </c>
      <c r="D1142" s="232">
        <v>750</v>
      </c>
      <c r="E1142" s="250">
        <v>6</v>
      </c>
      <c r="F1142" s="234"/>
      <c r="G1142" s="234" t="s">
        <v>635</v>
      </c>
      <c r="H1142" s="235" t="s">
        <v>1137</v>
      </c>
      <c r="I1142" s="236" t="s">
        <v>23</v>
      </c>
      <c r="J1142" s="237">
        <v>0</v>
      </c>
      <c r="K1142" s="238">
        <v>633.91304347826087</v>
      </c>
      <c r="L1142" s="239">
        <f t="shared" si="33"/>
        <v>95.086956521739125</v>
      </c>
      <c r="M1142" s="238">
        <f t="shared" si="34"/>
        <v>729</v>
      </c>
    </row>
    <row r="1143" spans="1:13" ht="15" x14ac:dyDescent="0.35">
      <c r="A1143" s="280" t="s">
        <v>1139</v>
      </c>
      <c r="B1143" s="266" t="s">
        <v>233</v>
      </c>
      <c r="C1143" s="267">
        <v>2020</v>
      </c>
      <c r="D1143" s="268">
        <v>750</v>
      </c>
      <c r="E1143" s="233">
        <v>6</v>
      </c>
      <c r="F1143" s="269"/>
      <c r="G1143" s="251" t="s">
        <v>1017</v>
      </c>
      <c r="H1143" s="252" t="s">
        <v>1137</v>
      </c>
      <c r="I1143" s="236" t="s">
        <v>23</v>
      </c>
      <c r="J1143" s="237"/>
      <c r="K1143" s="238">
        <v>697.39130434782612</v>
      </c>
      <c r="L1143" s="239">
        <f t="shared" si="33"/>
        <v>104.60869565217392</v>
      </c>
      <c r="M1143" s="240">
        <f t="shared" si="34"/>
        <v>802</v>
      </c>
    </row>
    <row r="1144" spans="1:13" ht="15" x14ac:dyDescent="0.35">
      <c r="A1144" s="280" t="s">
        <v>1140</v>
      </c>
      <c r="B1144" s="266" t="s">
        <v>233</v>
      </c>
      <c r="C1144" s="267">
        <v>2021</v>
      </c>
      <c r="D1144" s="268">
        <v>750</v>
      </c>
      <c r="E1144" s="233">
        <v>6</v>
      </c>
      <c r="F1144" s="269"/>
      <c r="G1144" s="291" t="s">
        <v>1013</v>
      </c>
      <c r="H1144" s="291" t="s">
        <v>1137</v>
      </c>
      <c r="I1144" s="236" t="s">
        <v>23</v>
      </c>
      <c r="J1144" s="273"/>
      <c r="K1144" s="238">
        <v>746.95652173913049</v>
      </c>
      <c r="L1144" s="239">
        <f t="shared" si="33"/>
        <v>112.04347826086958</v>
      </c>
      <c r="M1144" s="240">
        <f t="shared" si="34"/>
        <v>859</v>
      </c>
    </row>
    <row r="1145" spans="1:13" ht="15" x14ac:dyDescent="0.35">
      <c r="A1145" s="241" t="s">
        <v>1141</v>
      </c>
      <c r="B1145" s="201" t="s">
        <v>233</v>
      </c>
      <c r="C1145" s="231">
        <v>2018</v>
      </c>
      <c r="D1145" s="232">
        <v>750</v>
      </c>
      <c r="E1145" s="250">
        <v>6</v>
      </c>
      <c r="F1145" s="234"/>
      <c r="G1145" s="251" t="s">
        <v>1013</v>
      </c>
      <c r="H1145" s="252" t="s">
        <v>1137</v>
      </c>
      <c r="I1145" s="236">
        <v>382</v>
      </c>
      <c r="J1145" s="237"/>
      <c r="K1145" s="238">
        <v>680</v>
      </c>
      <c r="L1145" s="239">
        <f t="shared" si="33"/>
        <v>102</v>
      </c>
      <c r="M1145" s="240">
        <f t="shared" si="34"/>
        <v>782</v>
      </c>
    </row>
    <row r="1146" spans="1:13" ht="15" x14ac:dyDescent="0.35">
      <c r="A1146" s="241" t="s">
        <v>1142</v>
      </c>
      <c r="B1146" s="201" t="s">
        <v>233</v>
      </c>
      <c r="C1146" s="231" t="s">
        <v>1143</v>
      </c>
      <c r="D1146" s="232">
        <v>750</v>
      </c>
      <c r="E1146" s="250">
        <v>12</v>
      </c>
      <c r="F1146" s="234"/>
      <c r="G1146" s="234"/>
      <c r="H1146" s="235" t="s">
        <v>1137</v>
      </c>
      <c r="I1146" s="236" t="s">
        <v>23</v>
      </c>
      <c r="J1146" s="237">
        <v>0</v>
      </c>
      <c r="K1146" s="238">
        <v>1555.6521739130435</v>
      </c>
      <c r="L1146" s="239">
        <f t="shared" si="33"/>
        <v>233.3478260869565</v>
      </c>
      <c r="M1146" s="240">
        <f t="shared" si="34"/>
        <v>1789</v>
      </c>
    </row>
    <row r="1147" spans="1:13" ht="15" x14ac:dyDescent="0.35">
      <c r="A1147" s="230"/>
      <c r="B1147" s="201" t="s">
        <v>23</v>
      </c>
      <c r="C1147" s="231" t="s">
        <v>23</v>
      </c>
      <c r="D1147" s="232" t="s">
        <v>23</v>
      </c>
      <c r="E1147" s="250" t="s">
        <v>23</v>
      </c>
      <c r="F1147" s="234"/>
      <c r="G1147" s="234" t="s">
        <v>23</v>
      </c>
      <c r="H1147" s="235" t="s">
        <v>23</v>
      </c>
      <c r="I1147" s="236" t="s">
        <v>23</v>
      </c>
      <c r="J1147" s="237" t="s">
        <v>23</v>
      </c>
      <c r="K1147" s="238" t="s">
        <v>23</v>
      </c>
      <c r="L1147" s="239" t="str">
        <f t="shared" si="33"/>
        <v/>
      </c>
      <c r="M1147" s="240" t="str">
        <f t="shared" si="34"/>
        <v/>
      </c>
    </row>
    <row r="1148" spans="1:13" ht="15" x14ac:dyDescent="0.35">
      <c r="A1148" s="283" t="s">
        <v>1145</v>
      </c>
      <c r="B1148" s="201" t="s">
        <v>23</v>
      </c>
      <c r="C1148" s="231" t="s">
        <v>23</v>
      </c>
      <c r="D1148" s="232" t="s">
        <v>23</v>
      </c>
      <c r="E1148" s="250" t="s">
        <v>23</v>
      </c>
      <c r="F1148" s="234"/>
      <c r="G1148" s="234" t="s">
        <v>23</v>
      </c>
      <c r="H1148" s="235" t="s">
        <v>23</v>
      </c>
      <c r="I1148" s="236" t="s">
        <v>23</v>
      </c>
      <c r="J1148" s="237" t="s">
        <v>23</v>
      </c>
      <c r="K1148" s="238" t="s">
        <v>23</v>
      </c>
      <c r="L1148" s="239" t="str">
        <f t="shared" si="33"/>
        <v/>
      </c>
      <c r="M1148" s="240" t="str">
        <f t="shared" si="34"/>
        <v/>
      </c>
    </row>
    <row r="1149" spans="1:13" ht="15" x14ac:dyDescent="0.35">
      <c r="A1149" s="280" t="s">
        <v>1146</v>
      </c>
      <c r="B1149" s="266" t="s">
        <v>233</v>
      </c>
      <c r="C1149" s="267">
        <v>2022</v>
      </c>
      <c r="D1149" s="268">
        <v>750</v>
      </c>
      <c r="E1149" s="233">
        <v>6</v>
      </c>
      <c r="F1149" s="269"/>
      <c r="G1149" s="251" t="s">
        <v>927</v>
      </c>
      <c r="H1149" s="252" t="s">
        <v>314</v>
      </c>
      <c r="I1149" s="236" t="s">
        <v>23</v>
      </c>
      <c r="J1149" s="237"/>
      <c r="K1149" s="238">
        <v>568.69565217391312</v>
      </c>
      <c r="L1149" s="239">
        <f t="shared" si="33"/>
        <v>85.304347826086968</v>
      </c>
      <c r="M1149" s="240">
        <f t="shared" si="34"/>
        <v>654</v>
      </c>
    </row>
    <row r="1150" spans="1:13" ht="15" x14ac:dyDescent="0.35">
      <c r="A1150" s="249" t="s">
        <v>1149</v>
      </c>
      <c r="B1150" s="201" t="s">
        <v>233</v>
      </c>
      <c r="C1150" s="231">
        <v>2020</v>
      </c>
      <c r="D1150" s="232">
        <v>750</v>
      </c>
      <c r="E1150" s="250">
        <v>6</v>
      </c>
      <c r="F1150" s="234">
        <v>0.13</v>
      </c>
      <c r="G1150" s="234" t="s">
        <v>1049</v>
      </c>
      <c r="H1150" s="235" t="s">
        <v>314</v>
      </c>
      <c r="I1150" s="236">
        <v>250</v>
      </c>
      <c r="J1150" s="237"/>
      <c r="K1150" s="238">
        <v>541.73913043478262</v>
      </c>
      <c r="L1150" s="239">
        <f t="shared" si="33"/>
        <v>81.260869565217391</v>
      </c>
      <c r="M1150" s="240">
        <f t="shared" si="34"/>
        <v>623</v>
      </c>
    </row>
    <row r="1151" spans="1:13" ht="15" x14ac:dyDescent="0.35">
      <c r="A1151" s="280" t="s">
        <v>1151</v>
      </c>
      <c r="B1151" s="266" t="s">
        <v>233</v>
      </c>
      <c r="C1151" s="267">
        <v>2021</v>
      </c>
      <c r="D1151" s="268">
        <v>750</v>
      </c>
      <c r="E1151" s="233">
        <v>6</v>
      </c>
      <c r="F1151" s="269"/>
      <c r="G1151" s="251" t="s">
        <v>1017</v>
      </c>
      <c r="H1151" s="252" t="s">
        <v>314</v>
      </c>
      <c r="I1151" s="236" t="s">
        <v>23</v>
      </c>
      <c r="J1151" s="237">
        <v>0</v>
      </c>
      <c r="K1151" s="238">
        <v>548.69565217391312</v>
      </c>
      <c r="L1151" s="239">
        <f t="shared" si="33"/>
        <v>82.304347826086968</v>
      </c>
      <c r="M1151" s="240">
        <f t="shared" si="34"/>
        <v>631</v>
      </c>
    </row>
    <row r="1152" spans="1:13" ht="15" x14ac:dyDescent="0.35">
      <c r="A1152" s="230"/>
      <c r="B1152" s="201" t="s">
        <v>23</v>
      </c>
      <c r="C1152" s="231" t="s">
        <v>23</v>
      </c>
      <c r="D1152" s="232" t="s">
        <v>23</v>
      </c>
      <c r="E1152" s="250" t="s">
        <v>23</v>
      </c>
      <c r="F1152" s="234"/>
      <c r="G1152" s="234"/>
      <c r="H1152" s="235" t="s">
        <v>23</v>
      </c>
      <c r="I1152" s="236" t="s">
        <v>23</v>
      </c>
      <c r="J1152" s="237" t="s">
        <v>23</v>
      </c>
      <c r="K1152" s="238" t="s">
        <v>23</v>
      </c>
      <c r="L1152" s="239" t="str">
        <f t="shared" si="33"/>
        <v/>
      </c>
      <c r="M1152" s="240" t="str">
        <f t="shared" si="34"/>
        <v/>
      </c>
    </row>
    <row r="1153" spans="1:13" ht="15" x14ac:dyDescent="0.35">
      <c r="A1153" s="283" t="s">
        <v>1153</v>
      </c>
      <c r="B1153" s="201" t="s">
        <v>23</v>
      </c>
      <c r="C1153" s="231" t="s">
        <v>23</v>
      </c>
      <c r="D1153" s="232" t="s">
        <v>23</v>
      </c>
      <c r="E1153" s="250" t="s">
        <v>23</v>
      </c>
      <c r="F1153" s="234"/>
      <c r="G1153" s="234" t="s">
        <v>23</v>
      </c>
      <c r="H1153" s="235" t="s">
        <v>23</v>
      </c>
      <c r="I1153" s="236" t="s">
        <v>23</v>
      </c>
      <c r="J1153" s="237" t="s">
        <v>23</v>
      </c>
      <c r="K1153" s="238" t="s">
        <v>23</v>
      </c>
      <c r="L1153" s="239" t="str">
        <f t="shared" si="33"/>
        <v/>
      </c>
      <c r="M1153" s="240" t="str">
        <f t="shared" si="34"/>
        <v/>
      </c>
    </row>
    <row r="1154" spans="1:13" ht="15" x14ac:dyDescent="0.35">
      <c r="A1154" s="241" t="s">
        <v>1154</v>
      </c>
      <c r="B1154" s="201" t="s">
        <v>233</v>
      </c>
      <c r="C1154" s="231">
        <v>2022</v>
      </c>
      <c r="D1154" s="232">
        <v>750</v>
      </c>
      <c r="E1154" s="250">
        <v>6</v>
      </c>
      <c r="F1154" s="234">
        <v>0.13500000000000001</v>
      </c>
      <c r="G1154" s="234"/>
      <c r="H1154" s="235" t="s">
        <v>314</v>
      </c>
      <c r="I1154" s="236" t="s">
        <v>23</v>
      </c>
      <c r="J1154" s="237">
        <v>0</v>
      </c>
      <c r="K1154" s="238">
        <v>501.73913043478262</v>
      </c>
      <c r="L1154" s="239">
        <f t="shared" si="33"/>
        <v>75.260869565217391</v>
      </c>
      <c r="M1154" s="238">
        <f t="shared" si="34"/>
        <v>577</v>
      </c>
    </row>
    <row r="1155" spans="1:13" ht="15" x14ac:dyDescent="0.35">
      <c r="A1155" s="241" t="s">
        <v>1156</v>
      </c>
      <c r="B1155" s="201" t="s">
        <v>233</v>
      </c>
      <c r="C1155" s="231">
        <v>2022</v>
      </c>
      <c r="D1155" s="232">
        <v>750</v>
      </c>
      <c r="E1155" s="250">
        <v>6</v>
      </c>
      <c r="F1155" s="234"/>
      <c r="G1155" s="251" t="s">
        <v>981</v>
      </c>
      <c r="H1155" s="252" t="s">
        <v>314</v>
      </c>
      <c r="I1155" s="236" t="s">
        <v>23</v>
      </c>
      <c r="J1155" s="237"/>
      <c r="K1155" s="238">
        <v>525.21739130434787</v>
      </c>
      <c r="L1155" s="239">
        <f t="shared" si="33"/>
        <v>78.782608695652172</v>
      </c>
      <c r="M1155" s="240">
        <f t="shared" si="34"/>
        <v>604</v>
      </c>
    </row>
    <row r="1156" spans="1:13" ht="15" x14ac:dyDescent="0.35">
      <c r="A1156" s="241" t="s">
        <v>1157</v>
      </c>
      <c r="B1156" s="201" t="s">
        <v>233</v>
      </c>
      <c r="C1156" s="231">
        <v>2022</v>
      </c>
      <c r="D1156" s="232">
        <v>750</v>
      </c>
      <c r="E1156" s="250">
        <v>12</v>
      </c>
      <c r="F1156" s="234">
        <v>0.125</v>
      </c>
      <c r="G1156" s="251"/>
      <c r="H1156" s="252" t="s">
        <v>314</v>
      </c>
      <c r="I1156" s="236">
        <v>344</v>
      </c>
      <c r="J1156" s="237"/>
      <c r="K1156" s="238">
        <v>525.21739130434787</v>
      </c>
      <c r="L1156" s="239">
        <f t="shared" si="33"/>
        <v>78.782608695652172</v>
      </c>
      <c r="M1156" s="240">
        <f t="shared" si="34"/>
        <v>604</v>
      </c>
    </row>
    <row r="1157" spans="1:13" ht="15" x14ac:dyDescent="0.35">
      <c r="A1157" s="257" t="s">
        <v>1159</v>
      </c>
      <c r="B1157" s="201" t="s">
        <v>233</v>
      </c>
      <c r="C1157" s="231">
        <v>2021</v>
      </c>
      <c r="D1157" s="232">
        <v>750</v>
      </c>
      <c r="E1157" s="250">
        <v>12</v>
      </c>
      <c r="F1157" s="234"/>
      <c r="G1157" s="251"/>
      <c r="H1157" s="252" t="s">
        <v>314</v>
      </c>
      <c r="I1157" s="236">
        <v>250</v>
      </c>
      <c r="J1157" s="237">
        <v>0</v>
      </c>
      <c r="K1157" s="238">
        <v>525.21739130434787</v>
      </c>
      <c r="L1157" s="239">
        <f t="shared" si="33"/>
        <v>78.782608695652172</v>
      </c>
      <c r="M1157" s="240">
        <f t="shared" si="34"/>
        <v>604</v>
      </c>
    </row>
    <row r="1158" spans="1:13" ht="15" x14ac:dyDescent="0.35">
      <c r="A1158" s="230"/>
      <c r="B1158" s="201" t="s">
        <v>23</v>
      </c>
      <c r="C1158" s="231" t="s">
        <v>23</v>
      </c>
      <c r="D1158" s="232" t="s">
        <v>23</v>
      </c>
      <c r="E1158" s="250" t="s">
        <v>23</v>
      </c>
      <c r="F1158" s="234"/>
      <c r="G1158" s="234" t="s">
        <v>23</v>
      </c>
      <c r="H1158" s="235" t="s">
        <v>23</v>
      </c>
      <c r="I1158" s="236" t="s">
        <v>23</v>
      </c>
      <c r="J1158" s="237" t="s">
        <v>23</v>
      </c>
      <c r="K1158" s="238" t="s">
        <v>23</v>
      </c>
      <c r="L1158" s="239" t="str">
        <f t="shared" si="33"/>
        <v/>
      </c>
      <c r="M1158" s="240" t="str">
        <f t="shared" si="34"/>
        <v/>
      </c>
    </row>
    <row r="1159" spans="1:13" ht="15" x14ac:dyDescent="0.35">
      <c r="A1159" s="283" t="s">
        <v>1161</v>
      </c>
      <c r="B1159" s="201" t="s">
        <v>23</v>
      </c>
      <c r="C1159" s="231" t="s">
        <v>23</v>
      </c>
      <c r="D1159" s="232" t="s">
        <v>23</v>
      </c>
      <c r="E1159" s="250" t="s">
        <v>23</v>
      </c>
      <c r="F1159" s="234"/>
      <c r="G1159" s="234" t="s">
        <v>23</v>
      </c>
      <c r="H1159" s="235" t="s">
        <v>23</v>
      </c>
      <c r="I1159" s="236" t="s">
        <v>23</v>
      </c>
      <c r="J1159" s="237" t="s">
        <v>23</v>
      </c>
      <c r="K1159" s="238" t="s">
        <v>23</v>
      </c>
      <c r="L1159" s="239" t="str">
        <f t="shared" si="33"/>
        <v/>
      </c>
      <c r="M1159" s="240" t="str">
        <f t="shared" si="34"/>
        <v/>
      </c>
    </row>
    <row r="1160" spans="1:13" ht="15" x14ac:dyDescent="0.35">
      <c r="A1160" s="257" t="s">
        <v>1162</v>
      </c>
      <c r="B1160" s="201" t="s">
        <v>233</v>
      </c>
      <c r="C1160" s="231">
        <v>2020</v>
      </c>
      <c r="D1160" s="232">
        <v>750</v>
      </c>
      <c r="E1160" s="250">
        <v>6</v>
      </c>
      <c r="F1160" s="234"/>
      <c r="G1160" s="234" t="s">
        <v>1263</v>
      </c>
      <c r="H1160" s="235" t="s">
        <v>314</v>
      </c>
      <c r="I1160" s="236">
        <v>280</v>
      </c>
      <c r="J1160" s="237">
        <v>0</v>
      </c>
      <c r="K1160" s="238">
        <v>586.95652173913049</v>
      </c>
      <c r="L1160" s="239">
        <f t="shared" si="33"/>
        <v>88.043478260869577</v>
      </c>
      <c r="M1160" s="240">
        <f t="shared" si="34"/>
        <v>675</v>
      </c>
    </row>
    <row r="1161" spans="1:13" ht="15" x14ac:dyDescent="0.35">
      <c r="A1161" s="230"/>
      <c r="B1161" s="201" t="s">
        <v>23</v>
      </c>
      <c r="C1161" s="231" t="s">
        <v>23</v>
      </c>
      <c r="D1161" s="232" t="s">
        <v>23</v>
      </c>
      <c r="E1161" s="250" t="s">
        <v>23</v>
      </c>
      <c r="F1161" s="234"/>
      <c r="G1161" s="234" t="s">
        <v>23</v>
      </c>
      <c r="H1161" s="235" t="s">
        <v>23</v>
      </c>
      <c r="I1161" s="236" t="s">
        <v>23</v>
      </c>
      <c r="J1161" s="237" t="s">
        <v>23</v>
      </c>
      <c r="K1161" s="238" t="s">
        <v>23</v>
      </c>
      <c r="L1161" s="239" t="str">
        <f t="shared" si="33"/>
        <v/>
      </c>
      <c r="M1161" s="240" t="str">
        <f t="shared" si="34"/>
        <v/>
      </c>
    </row>
    <row r="1162" spans="1:13" ht="15" x14ac:dyDescent="0.35">
      <c r="A1162" s="283" t="s">
        <v>1164</v>
      </c>
      <c r="B1162" s="201" t="s">
        <v>23</v>
      </c>
      <c r="C1162" s="231" t="s">
        <v>23</v>
      </c>
      <c r="D1162" s="232" t="s">
        <v>23</v>
      </c>
      <c r="E1162" s="250" t="s">
        <v>23</v>
      </c>
      <c r="F1162" s="234"/>
      <c r="G1162" s="234" t="s">
        <v>23</v>
      </c>
      <c r="H1162" s="235" t="s">
        <v>23</v>
      </c>
      <c r="I1162" s="236" t="s">
        <v>23</v>
      </c>
      <c r="J1162" s="237" t="s">
        <v>23</v>
      </c>
      <c r="K1162" s="238" t="s">
        <v>23</v>
      </c>
      <c r="L1162" s="239" t="str">
        <f t="shared" si="33"/>
        <v/>
      </c>
      <c r="M1162" s="240" t="str">
        <f t="shared" si="34"/>
        <v/>
      </c>
    </row>
    <row r="1163" spans="1:13" ht="15" x14ac:dyDescent="0.35">
      <c r="A1163" s="257" t="s">
        <v>1165</v>
      </c>
      <c r="B1163" s="201" t="s">
        <v>233</v>
      </c>
      <c r="C1163" s="231">
        <v>2021</v>
      </c>
      <c r="D1163" s="232">
        <v>750</v>
      </c>
      <c r="E1163" s="250">
        <v>6</v>
      </c>
      <c r="F1163" s="234"/>
      <c r="G1163" s="251" t="s">
        <v>347</v>
      </c>
      <c r="H1163" s="252" t="s">
        <v>23</v>
      </c>
      <c r="I1163" s="236">
        <v>274</v>
      </c>
      <c r="J1163" s="237">
        <v>0</v>
      </c>
      <c r="K1163" s="238">
        <v>582.60869565217399</v>
      </c>
      <c r="L1163" s="239">
        <f t="shared" si="33"/>
        <v>87.391304347826093</v>
      </c>
      <c r="M1163" s="240">
        <f t="shared" si="34"/>
        <v>670</v>
      </c>
    </row>
    <row r="1164" spans="1:13" ht="15" x14ac:dyDescent="0.35">
      <c r="A1164" s="280" t="s">
        <v>1166</v>
      </c>
      <c r="B1164" s="266" t="s">
        <v>233</v>
      </c>
      <c r="C1164" s="267">
        <v>2022</v>
      </c>
      <c r="D1164" s="268">
        <v>750</v>
      </c>
      <c r="E1164" s="233">
        <v>6</v>
      </c>
      <c r="F1164" s="269"/>
      <c r="G1164" s="291" t="s">
        <v>940</v>
      </c>
      <c r="H1164" s="291" t="s">
        <v>23</v>
      </c>
      <c r="I1164" s="236">
        <v>285</v>
      </c>
      <c r="J1164" s="273">
        <v>0</v>
      </c>
      <c r="K1164" s="238">
        <v>582.60869565217399</v>
      </c>
      <c r="L1164" s="239">
        <f t="shared" si="33"/>
        <v>87.391304347826093</v>
      </c>
      <c r="M1164" s="240">
        <f t="shared" si="34"/>
        <v>670</v>
      </c>
    </row>
    <row r="1165" spans="1:13" ht="15" x14ac:dyDescent="0.35">
      <c r="A1165" s="257" t="s">
        <v>1167</v>
      </c>
      <c r="B1165" s="201" t="s">
        <v>233</v>
      </c>
      <c r="C1165" s="231">
        <v>2019</v>
      </c>
      <c r="D1165" s="232">
        <v>750</v>
      </c>
      <c r="E1165" s="250">
        <v>6</v>
      </c>
      <c r="F1165" s="234"/>
      <c r="G1165" s="234" t="s">
        <v>1013</v>
      </c>
      <c r="H1165" s="235" t="s">
        <v>314</v>
      </c>
      <c r="I1165" s="236">
        <v>303</v>
      </c>
      <c r="J1165" s="237">
        <v>0</v>
      </c>
      <c r="K1165" s="238">
        <v>616.52173913043487</v>
      </c>
      <c r="L1165" s="239">
        <f t="shared" si="33"/>
        <v>92.478260869565233</v>
      </c>
      <c r="M1165" s="240">
        <f t="shared" si="34"/>
        <v>709</v>
      </c>
    </row>
    <row r="1166" spans="1:13" ht="15" x14ac:dyDescent="0.35">
      <c r="A1166" s="241" t="s">
        <v>1168</v>
      </c>
      <c r="B1166" s="201" t="s">
        <v>233</v>
      </c>
      <c r="C1166" s="231">
        <v>2020</v>
      </c>
      <c r="D1166" s="232">
        <v>750</v>
      </c>
      <c r="E1166" s="250">
        <v>6</v>
      </c>
      <c r="F1166" s="234"/>
      <c r="G1166" s="251" t="s">
        <v>1118</v>
      </c>
      <c r="H1166" s="252" t="s">
        <v>314</v>
      </c>
      <c r="I1166" s="236">
        <v>340</v>
      </c>
      <c r="J1166" s="237">
        <v>0</v>
      </c>
      <c r="K1166" s="238">
        <v>616.52173913043487</v>
      </c>
      <c r="L1166" s="239">
        <f t="shared" si="33"/>
        <v>92.478260869565233</v>
      </c>
      <c r="M1166" s="240">
        <f t="shared" si="34"/>
        <v>709</v>
      </c>
    </row>
    <row r="1167" spans="1:13" ht="15" x14ac:dyDescent="0.35">
      <c r="A1167" s="257" t="s">
        <v>1169</v>
      </c>
      <c r="B1167" s="201" t="s">
        <v>233</v>
      </c>
      <c r="C1167" s="231">
        <v>2020</v>
      </c>
      <c r="D1167" s="232">
        <v>750</v>
      </c>
      <c r="E1167" s="250">
        <v>6</v>
      </c>
      <c r="F1167" s="234"/>
      <c r="G1167" s="251" t="s">
        <v>1170</v>
      </c>
      <c r="H1167" s="252" t="s">
        <v>314</v>
      </c>
      <c r="I1167" s="236">
        <v>332</v>
      </c>
      <c r="J1167" s="237">
        <v>0</v>
      </c>
      <c r="K1167" s="238">
        <v>616.52173913043487</v>
      </c>
      <c r="L1167" s="239">
        <f t="shared" si="33"/>
        <v>92.478260869565233</v>
      </c>
      <c r="M1167" s="240">
        <f t="shared" si="34"/>
        <v>709</v>
      </c>
    </row>
    <row r="1168" spans="1:13" ht="15" x14ac:dyDescent="0.35">
      <c r="A1168" s="230"/>
      <c r="B1168" s="201" t="s">
        <v>23</v>
      </c>
      <c r="C1168" s="231" t="s">
        <v>23</v>
      </c>
      <c r="D1168" s="232" t="s">
        <v>23</v>
      </c>
      <c r="E1168" s="250" t="s">
        <v>23</v>
      </c>
      <c r="F1168" s="234"/>
      <c r="G1168" s="234" t="s">
        <v>23</v>
      </c>
      <c r="H1168" s="235" t="s">
        <v>23</v>
      </c>
      <c r="I1168" s="236" t="s">
        <v>23</v>
      </c>
      <c r="J1168" s="237" t="s">
        <v>23</v>
      </c>
      <c r="K1168" s="238" t="s">
        <v>23</v>
      </c>
      <c r="L1168" s="239" t="str">
        <f t="shared" si="33"/>
        <v/>
      </c>
      <c r="M1168" s="240" t="str">
        <f t="shared" si="34"/>
        <v/>
      </c>
    </row>
    <row r="1169" spans="1:13" ht="15" x14ac:dyDescent="0.35">
      <c r="A1169" s="283" t="s">
        <v>1171</v>
      </c>
      <c r="B1169" s="201" t="s">
        <v>23</v>
      </c>
      <c r="C1169" s="231" t="s">
        <v>23</v>
      </c>
      <c r="D1169" s="232" t="s">
        <v>23</v>
      </c>
      <c r="E1169" s="250" t="s">
        <v>23</v>
      </c>
      <c r="F1169" s="234"/>
      <c r="G1169" s="234" t="s">
        <v>23</v>
      </c>
      <c r="H1169" s="235" t="s">
        <v>23</v>
      </c>
      <c r="I1169" s="236" t="s">
        <v>23</v>
      </c>
      <c r="J1169" s="237" t="s">
        <v>23</v>
      </c>
      <c r="K1169" s="238" t="s">
        <v>23</v>
      </c>
      <c r="L1169" s="239" t="str">
        <f t="shared" si="33"/>
        <v/>
      </c>
      <c r="M1169" s="240" t="str">
        <f t="shared" si="34"/>
        <v/>
      </c>
    </row>
    <row r="1170" spans="1:13" ht="15" x14ac:dyDescent="0.35">
      <c r="A1170" s="280" t="s">
        <v>1172</v>
      </c>
      <c r="B1170" s="266" t="s">
        <v>233</v>
      </c>
      <c r="C1170" s="267">
        <v>2022</v>
      </c>
      <c r="D1170" s="268">
        <v>750</v>
      </c>
      <c r="E1170" s="233">
        <v>6</v>
      </c>
      <c r="F1170" s="269"/>
      <c r="G1170" s="291" t="s">
        <v>1173</v>
      </c>
      <c r="H1170" s="291" t="s">
        <v>1174</v>
      </c>
      <c r="I1170" s="236" t="s">
        <v>23</v>
      </c>
      <c r="J1170" s="273"/>
      <c r="K1170" s="238">
        <v>516.52173913043487</v>
      </c>
      <c r="L1170" s="239">
        <f t="shared" si="33"/>
        <v>77.478260869565233</v>
      </c>
      <c r="M1170" s="240">
        <f t="shared" si="34"/>
        <v>594</v>
      </c>
    </row>
    <row r="1171" spans="1:13" ht="15" x14ac:dyDescent="0.35">
      <c r="A1171" s="249" t="s">
        <v>1175</v>
      </c>
      <c r="B1171" s="201" t="s">
        <v>233</v>
      </c>
      <c r="C1171" s="231">
        <v>2021</v>
      </c>
      <c r="D1171" s="232">
        <v>750</v>
      </c>
      <c r="E1171" s="250">
        <v>6</v>
      </c>
      <c r="F1171" s="234"/>
      <c r="G1171" s="251" t="s">
        <v>347</v>
      </c>
      <c r="H1171" s="252" t="s">
        <v>1174</v>
      </c>
      <c r="I1171" s="236" t="s">
        <v>23</v>
      </c>
      <c r="J1171" s="237">
        <v>0</v>
      </c>
      <c r="K1171" s="238">
        <v>540</v>
      </c>
      <c r="L1171" s="239">
        <f t="shared" si="33"/>
        <v>81</v>
      </c>
      <c r="M1171" s="240">
        <f t="shared" si="34"/>
        <v>621</v>
      </c>
    </row>
    <row r="1172" spans="1:13" ht="15" x14ac:dyDescent="0.35">
      <c r="A1172" s="249" t="s">
        <v>1176</v>
      </c>
      <c r="B1172" s="201" t="s">
        <v>233</v>
      </c>
      <c r="C1172" s="231">
        <v>2022</v>
      </c>
      <c r="D1172" s="232">
        <v>750</v>
      </c>
      <c r="E1172" s="250">
        <v>6</v>
      </c>
      <c r="F1172" s="234"/>
      <c r="G1172" s="251" t="s">
        <v>1170</v>
      </c>
      <c r="H1172" s="252" t="s">
        <v>1174</v>
      </c>
      <c r="I1172" s="236">
        <v>190</v>
      </c>
      <c r="J1172" s="237">
        <v>0</v>
      </c>
      <c r="K1172" s="238">
        <v>563.47826086956525</v>
      </c>
      <c r="L1172" s="239">
        <f t="shared" si="33"/>
        <v>84.521739130434781</v>
      </c>
      <c r="M1172" s="240">
        <f t="shared" si="34"/>
        <v>648</v>
      </c>
    </row>
    <row r="1173" spans="1:13" ht="15" x14ac:dyDescent="0.35">
      <c r="A1173" s="230"/>
      <c r="B1173" s="201" t="s">
        <v>23</v>
      </c>
      <c r="C1173" s="231" t="s">
        <v>23</v>
      </c>
      <c r="D1173" s="232" t="s">
        <v>23</v>
      </c>
      <c r="E1173" s="250" t="s">
        <v>23</v>
      </c>
      <c r="F1173" s="234"/>
      <c r="G1173" s="234" t="s">
        <v>23</v>
      </c>
      <c r="H1173" s="235" t="s">
        <v>23</v>
      </c>
      <c r="I1173" s="236" t="s">
        <v>23</v>
      </c>
      <c r="J1173" s="237" t="s">
        <v>23</v>
      </c>
      <c r="K1173" s="238" t="s">
        <v>23</v>
      </c>
      <c r="L1173" s="239" t="str">
        <f t="shared" si="33"/>
        <v/>
      </c>
      <c r="M1173" s="240" t="str">
        <f t="shared" si="34"/>
        <v/>
      </c>
    </row>
    <row r="1174" spans="1:13" ht="15" x14ac:dyDescent="0.35">
      <c r="A1174" s="230"/>
      <c r="B1174" s="201" t="s">
        <v>23</v>
      </c>
      <c r="C1174" s="231" t="s">
        <v>23</v>
      </c>
      <c r="D1174" s="232" t="s">
        <v>23</v>
      </c>
      <c r="E1174" s="250" t="s">
        <v>23</v>
      </c>
      <c r="F1174" s="234"/>
      <c r="G1174" s="234" t="s">
        <v>23</v>
      </c>
      <c r="H1174" s="235" t="s">
        <v>23</v>
      </c>
      <c r="I1174" s="236" t="s">
        <v>23</v>
      </c>
      <c r="J1174" s="237" t="s">
        <v>23</v>
      </c>
      <c r="K1174" s="238" t="s">
        <v>23</v>
      </c>
      <c r="L1174" s="239" t="str">
        <f t="shared" si="33"/>
        <v/>
      </c>
      <c r="M1174" s="240" t="str">
        <f t="shared" si="34"/>
        <v/>
      </c>
    </row>
    <row r="1175" spans="1:13" ht="15" x14ac:dyDescent="0.35">
      <c r="A1175" s="283" t="s">
        <v>1177</v>
      </c>
      <c r="B1175" s="201" t="s">
        <v>23</v>
      </c>
      <c r="C1175" s="231" t="s">
        <v>23</v>
      </c>
      <c r="D1175" s="232" t="s">
        <v>23</v>
      </c>
      <c r="E1175" s="250" t="s">
        <v>23</v>
      </c>
      <c r="F1175" s="234"/>
      <c r="G1175" s="234" t="s">
        <v>23</v>
      </c>
      <c r="H1175" s="235" t="s">
        <v>23</v>
      </c>
      <c r="I1175" s="236" t="s">
        <v>23</v>
      </c>
      <c r="J1175" s="237" t="s">
        <v>23</v>
      </c>
      <c r="K1175" s="238" t="s">
        <v>23</v>
      </c>
      <c r="L1175" s="239" t="str">
        <f t="shared" si="33"/>
        <v/>
      </c>
      <c r="M1175" s="240" t="str">
        <f t="shared" si="34"/>
        <v/>
      </c>
    </row>
    <row r="1176" spans="1:13" ht="15" x14ac:dyDescent="0.35">
      <c r="A1176" s="241" t="s">
        <v>1178</v>
      </c>
      <c r="B1176" s="201" t="s">
        <v>233</v>
      </c>
      <c r="C1176" s="231">
        <v>2022</v>
      </c>
      <c r="D1176" s="232">
        <v>750</v>
      </c>
      <c r="E1176" s="250">
        <v>6</v>
      </c>
      <c r="F1176" s="234"/>
      <c r="G1176" s="234" t="s">
        <v>347</v>
      </c>
      <c r="H1176" s="235" t="s">
        <v>1179</v>
      </c>
      <c r="I1176" s="236" t="s">
        <v>23</v>
      </c>
      <c r="J1176" s="237">
        <v>0</v>
      </c>
      <c r="K1176" s="238">
        <v>520.73913043478262</v>
      </c>
      <c r="L1176" s="239">
        <f t="shared" si="33"/>
        <v>78.110869565217385</v>
      </c>
      <c r="M1176" s="238">
        <f t="shared" si="34"/>
        <v>599</v>
      </c>
    </row>
    <row r="1177" spans="1:13" ht="15" x14ac:dyDescent="0.35">
      <c r="A1177" s="280" t="s">
        <v>1180</v>
      </c>
      <c r="B1177" s="266" t="s">
        <v>233</v>
      </c>
      <c r="C1177" s="267">
        <v>2022</v>
      </c>
      <c r="D1177" s="268">
        <v>750</v>
      </c>
      <c r="E1177" s="233">
        <v>6</v>
      </c>
      <c r="F1177" s="269"/>
      <c r="G1177" s="291" t="s">
        <v>635</v>
      </c>
      <c r="H1177" s="291" t="s">
        <v>1179</v>
      </c>
      <c r="I1177" s="236" t="s">
        <v>23</v>
      </c>
      <c r="J1177" s="273">
        <v>0</v>
      </c>
      <c r="K1177" s="238">
        <v>520.73913043478262</v>
      </c>
      <c r="L1177" s="239">
        <f t="shared" si="33"/>
        <v>78.110869565217385</v>
      </c>
      <c r="M1177" s="240">
        <f t="shared" si="34"/>
        <v>599</v>
      </c>
    </row>
    <row r="1178" spans="1:13" ht="15" x14ac:dyDescent="0.35">
      <c r="A1178" s="241" t="s">
        <v>1181</v>
      </c>
      <c r="B1178" s="201" t="s">
        <v>233</v>
      </c>
      <c r="C1178" s="231">
        <v>0</v>
      </c>
      <c r="D1178" s="232">
        <v>750</v>
      </c>
      <c r="E1178" s="250">
        <v>6</v>
      </c>
      <c r="F1178" s="234"/>
      <c r="G1178" s="234" t="s">
        <v>927</v>
      </c>
      <c r="H1178" s="235" t="s">
        <v>1179</v>
      </c>
      <c r="I1178" s="236">
        <v>110</v>
      </c>
      <c r="J1178" s="237">
        <v>0</v>
      </c>
      <c r="K1178" s="238">
        <v>493.91304347826093</v>
      </c>
      <c r="L1178" s="239">
        <f t="shared" si="33"/>
        <v>74.08695652173914</v>
      </c>
      <c r="M1178" s="240">
        <f t="shared" si="34"/>
        <v>568</v>
      </c>
    </row>
    <row r="1179" spans="1:13" ht="15" x14ac:dyDescent="0.35">
      <c r="A1179" s="241" t="s">
        <v>1182</v>
      </c>
      <c r="B1179" s="201" t="s">
        <v>233</v>
      </c>
      <c r="C1179" s="231"/>
      <c r="D1179" s="232">
        <v>750</v>
      </c>
      <c r="E1179" s="250">
        <v>6</v>
      </c>
      <c r="F1179" s="234"/>
      <c r="G1179" s="234"/>
      <c r="H1179" s="235" t="s">
        <v>1179</v>
      </c>
      <c r="I1179" s="236">
        <v>95</v>
      </c>
      <c r="J1179" s="237">
        <v>0</v>
      </c>
      <c r="K1179" s="238">
        <v>520.73913043478262</v>
      </c>
      <c r="L1179" s="239">
        <f t="shared" si="33"/>
        <v>78.110869565217385</v>
      </c>
      <c r="M1179" s="240">
        <f t="shared" si="34"/>
        <v>599</v>
      </c>
    </row>
    <row r="1180" spans="1:13" ht="15" x14ac:dyDescent="0.35">
      <c r="A1180" s="249" t="s">
        <v>1182</v>
      </c>
      <c r="B1180" s="201" t="s">
        <v>233</v>
      </c>
      <c r="C1180" s="231"/>
      <c r="D1180" s="232">
        <v>375</v>
      </c>
      <c r="E1180" s="250">
        <v>6</v>
      </c>
      <c r="F1180" s="234"/>
      <c r="G1180" s="251"/>
      <c r="H1180" s="252" t="s">
        <v>1179</v>
      </c>
      <c r="I1180" s="236">
        <v>48</v>
      </c>
      <c r="J1180" s="237">
        <v>0</v>
      </c>
      <c r="K1180" s="238">
        <v>269.56521739130437</v>
      </c>
      <c r="L1180" s="239">
        <f t="shared" si="33"/>
        <v>40.434782608695656</v>
      </c>
      <c r="M1180" s="240">
        <f t="shared" si="34"/>
        <v>310</v>
      </c>
    </row>
    <row r="1181" spans="1:13" ht="15" x14ac:dyDescent="0.35">
      <c r="A1181" s="249" t="s">
        <v>1183</v>
      </c>
      <c r="B1181" s="201" t="s">
        <v>233</v>
      </c>
      <c r="C1181" s="231">
        <v>2019</v>
      </c>
      <c r="D1181" s="232">
        <v>750</v>
      </c>
      <c r="E1181" s="250">
        <v>6</v>
      </c>
      <c r="F1181" s="234"/>
      <c r="G1181" s="251" t="s">
        <v>1013</v>
      </c>
      <c r="H1181" s="252" t="s">
        <v>1179</v>
      </c>
      <c r="I1181" s="236">
        <v>119</v>
      </c>
      <c r="J1181" s="237">
        <v>0</v>
      </c>
      <c r="K1181" s="238">
        <v>499.13043478260875</v>
      </c>
      <c r="L1181" s="239">
        <f t="shared" si="33"/>
        <v>74.869565217391312</v>
      </c>
      <c r="M1181" s="240">
        <f t="shared" si="34"/>
        <v>574</v>
      </c>
    </row>
    <row r="1182" spans="1:13" ht="15" x14ac:dyDescent="0.35">
      <c r="A1182" s="280" t="s">
        <v>1184</v>
      </c>
      <c r="B1182" s="266" t="s">
        <v>233</v>
      </c>
      <c r="C1182" s="267">
        <v>2022</v>
      </c>
      <c r="D1182" s="268">
        <v>750</v>
      </c>
      <c r="E1182" s="233">
        <v>6</v>
      </c>
      <c r="F1182" s="269"/>
      <c r="G1182" s="291" t="s">
        <v>1017</v>
      </c>
      <c r="H1182" s="291" t="s">
        <v>1179</v>
      </c>
      <c r="I1182" s="236" t="s">
        <v>23</v>
      </c>
      <c r="J1182" s="273">
        <v>0</v>
      </c>
      <c r="K1182" s="238">
        <v>525.21739130434787</v>
      </c>
      <c r="L1182" s="239">
        <f t="shared" si="33"/>
        <v>78.782608695652172</v>
      </c>
      <c r="M1182" s="240">
        <f t="shared" si="34"/>
        <v>604</v>
      </c>
    </row>
    <row r="1183" spans="1:13" ht="15" x14ac:dyDescent="0.35">
      <c r="A1183" s="241" t="s">
        <v>1185</v>
      </c>
      <c r="B1183" s="201" t="s">
        <v>233</v>
      </c>
      <c r="C1183" s="231">
        <v>0</v>
      </c>
      <c r="D1183" s="232">
        <v>375</v>
      </c>
      <c r="E1183" s="250">
        <v>12</v>
      </c>
      <c r="F1183" s="234"/>
      <c r="G1183" s="234"/>
      <c r="H1183" s="235" t="s">
        <v>1179</v>
      </c>
      <c r="I1183" s="236">
        <v>99</v>
      </c>
      <c r="J1183" s="237">
        <v>0</v>
      </c>
      <c r="K1183" s="238">
        <v>249.56521739130437</v>
      </c>
      <c r="L1183" s="239">
        <f t="shared" si="33"/>
        <v>37.434782608695656</v>
      </c>
      <c r="M1183" s="240">
        <f t="shared" si="34"/>
        <v>287</v>
      </c>
    </row>
    <row r="1184" spans="1:13" ht="15" x14ac:dyDescent="0.35">
      <c r="A1184" s="241" t="s">
        <v>1185</v>
      </c>
      <c r="B1184" s="201" t="s">
        <v>233</v>
      </c>
      <c r="C1184" s="231">
        <v>0</v>
      </c>
      <c r="D1184" s="232">
        <v>750</v>
      </c>
      <c r="E1184" s="250">
        <v>6</v>
      </c>
      <c r="F1184" s="234"/>
      <c r="G1184" s="234"/>
      <c r="H1184" s="235" t="s">
        <v>1179</v>
      </c>
      <c r="I1184" s="236">
        <v>220.5</v>
      </c>
      <c r="J1184" s="237">
        <v>0</v>
      </c>
      <c r="K1184" s="238">
        <v>520.73913043478262</v>
      </c>
      <c r="L1184" s="239">
        <f t="shared" si="33"/>
        <v>78.110869565217385</v>
      </c>
      <c r="M1184" s="240">
        <f t="shared" si="34"/>
        <v>599</v>
      </c>
    </row>
    <row r="1185" spans="1:13" ht="15" x14ac:dyDescent="0.35">
      <c r="A1185" s="283" t="s">
        <v>1187</v>
      </c>
      <c r="B1185" s="201" t="s">
        <v>23</v>
      </c>
      <c r="C1185" s="231" t="s">
        <v>23</v>
      </c>
      <c r="D1185" s="232" t="s">
        <v>23</v>
      </c>
      <c r="E1185" s="250" t="s">
        <v>23</v>
      </c>
      <c r="F1185" s="234"/>
      <c r="G1185" s="234" t="s">
        <v>23</v>
      </c>
      <c r="H1185" s="235" t="s">
        <v>23</v>
      </c>
      <c r="I1185" s="236" t="s">
        <v>23</v>
      </c>
      <c r="J1185" s="237" t="s">
        <v>23</v>
      </c>
      <c r="K1185" s="238" t="s">
        <v>23</v>
      </c>
      <c r="L1185" s="239" t="str">
        <f t="shared" si="33"/>
        <v/>
      </c>
      <c r="M1185" s="240" t="str">
        <f t="shared" si="34"/>
        <v/>
      </c>
    </row>
    <row r="1186" spans="1:13" ht="15" x14ac:dyDescent="0.35">
      <c r="A1186" s="241" t="s">
        <v>1188</v>
      </c>
      <c r="B1186" s="201" t="s">
        <v>233</v>
      </c>
      <c r="C1186" s="231">
        <v>0</v>
      </c>
      <c r="D1186" s="232">
        <v>750</v>
      </c>
      <c r="E1186" s="250">
        <v>12</v>
      </c>
      <c r="F1186" s="234"/>
      <c r="G1186" s="234"/>
      <c r="H1186" s="235" t="s">
        <v>1179</v>
      </c>
      <c r="I1186" s="236">
        <v>79</v>
      </c>
      <c r="J1186" s="237">
        <v>0</v>
      </c>
      <c r="K1186" s="238">
        <v>490.43478260869568</v>
      </c>
      <c r="L1186" s="239">
        <f t="shared" si="33"/>
        <v>73.565217391304344</v>
      </c>
      <c r="M1186" s="240">
        <f t="shared" si="34"/>
        <v>564</v>
      </c>
    </row>
    <row r="1187" spans="1:13" ht="15" x14ac:dyDescent="0.35">
      <c r="A1187" s="241" t="s">
        <v>1190</v>
      </c>
      <c r="B1187" s="201" t="s">
        <v>233</v>
      </c>
      <c r="C1187" s="231">
        <v>0</v>
      </c>
      <c r="D1187" s="232">
        <v>750</v>
      </c>
      <c r="E1187" s="250">
        <v>12</v>
      </c>
      <c r="F1187" s="234"/>
      <c r="G1187" s="234"/>
      <c r="H1187" s="235" t="s">
        <v>1179</v>
      </c>
      <c r="I1187" s="236">
        <v>99</v>
      </c>
      <c r="J1187" s="237">
        <v>0</v>
      </c>
      <c r="K1187" s="238">
        <v>490.43478260869568</v>
      </c>
      <c r="L1187" s="239">
        <f t="shared" si="33"/>
        <v>73.565217391304344</v>
      </c>
      <c r="M1187" s="240">
        <f t="shared" si="34"/>
        <v>564</v>
      </c>
    </row>
    <row r="1188" spans="1:13" ht="15" x14ac:dyDescent="0.35">
      <c r="A1188" s="241" t="s">
        <v>1191</v>
      </c>
      <c r="B1188" s="201" t="s">
        <v>233</v>
      </c>
      <c r="C1188" s="231">
        <v>0</v>
      </c>
      <c r="D1188" s="232">
        <v>750</v>
      </c>
      <c r="E1188" s="250">
        <v>12</v>
      </c>
      <c r="F1188" s="234"/>
      <c r="G1188" s="234"/>
      <c r="H1188" s="235" t="s">
        <v>1179</v>
      </c>
      <c r="I1188" s="236">
        <v>79</v>
      </c>
      <c r="J1188" s="237">
        <v>0</v>
      </c>
      <c r="K1188" s="238">
        <v>490.43478260869568</v>
      </c>
      <c r="L1188" s="239">
        <f t="shared" si="33"/>
        <v>73.565217391304344</v>
      </c>
      <c r="M1188" s="240">
        <f t="shared" si="34"/>
        <v>564</v>
      </c>
    </row>
    <row r="1189" spans="1:13" ht="15" x14ac:dyDescent="0.35">
      <c r="A1189" s="230"/>
      <c r="B1189" s="201" t="s">
        <v>23</v>
      </c>
      <c r="C1189" s="231" t="s">
        <v>23</v>
      </c>
      <c r="D1189" s="232" t="s">
        <v>23</v>
      </c>
      <c r="E1189" s="250" t="s">
        <v>23</v>
      </c>
      <c r="F1189" s="234"/>
      <c r="G1189" s="234" t="s">
        <v>23</v>
      </c>
      <c r="H1189" s="235" t="s">
        <v>23</v>
      </c>
      <c r="I1189" s="236" t="s">
        <v>23</v>
      </c>
      <c r="J1189" s="237" t="s">
        <v>23</v>
      </c>
      <c r="K1189" s="238" t="s">
        <v>23</v>
      </c>
      <c r="L1189" s="239" t="str">
        <f t="shared" si="33"/>
        <v/>
      </c>
      <c r="M1189" s="240" t="str">
        <f t="shared" si="34"/>
        <v/>
      </c>
    </row>
    <row r="1190" spans="1:13" ht="15" x14ac:dyDescent="0.35">
      <c r="A1190" s="283" t="s">
        <v>1192</v>
      </c>
      <c r="B1190" s="201" t="s">
        <v>23</v>
      </c>
      <c r="C1190" s="231" t="s">
        <v>23</v>
      </c>
      <c r="D1190" s="232" t="s">
        <v>23</v>
      </c>
      <c r="E1190" s="250" t="s">
        <v>23</v>
      </c>
      <c r="F1190" s="234"/>
      <c r="G1190" s="234" t="s">
        <v>23</v>
      </c>
      <c r="H1190" s="235" t="s">
        <v>23</v>
      </c>
      <c r="I1190" s="236" t="s">
        <v>23</v>
      </c>
      <c r="J1190" s="237" t="s">
        <v>23</v>
      </c>
      <c r="K1190" s="238" t="s">
        <v>23</v>
      </c>
      <c r="L1190" s="239" t="str">
        <f t="shared" si="33"/>
        <v/>
      </c>
      <c r="M1190" s="240" t="str">
        <f t="shared" si="34"/>
        <v/>
      </c>
    </row>
    <row r="1191" spans="1:13" ht="15" x14ac:dyDescent="0.35">
      <c r="A1191" s="241" t="s">
        <v>1193</v>
      </c>
      <c r="B1191" s="201" t="s">
        <v>233</v>
      </c>
      <c r="C1191" s="231">
        <v>0</v>
      </c>
      <c r="D1191" s="232">
        <v>750</v>
      </c>
      <c r="E1191" s="250">
        <v>12</v>
      </c>
      <c r="F1191" s="234"/>
      <c r="G1191" s="234" t="s">
        <v>1017</v>
      </c>
      <c r="H1191" s="235" t="s">
        <v>1194</v>
      </c>
      <c r="I1191" s="236">
        <v>85</v>
      </c>
      <c r="J1191" s="237">
        <v>15</v>
      </c>
      <c r="K1191" s="238">
        <v>307.82608695652175</v>
      </c>
      <c r="L1191" s="239">
        <f t="shared" ref="L1191:L1237" si="35">IF(K1191="","",K1191*0.15)</f>
        <v>46.173913043478258</v>
      </c>
      <c r="M1191" s="240">
        <f t="shared" ref="M1191:M1237" si="36">IF(K1191="","",ROUND(L1191+K1191,0))</f>
        <v>354</v>
      </c>
    </row>
    <row r="1192" spans="1:13" ht="15" x14ac:dyDescent="0.35">
      <c r="A1192" s="280" t="s">
        <v>1195</v>
      </c>
      <c r="B1192" s="266" t="s">
        <v>233</v>
      </c>
      <c r="C1192" s="267">
        <v>0</v>
      </c>
      <c r="D1192" s="268">
        <v>750</v>
      </c>
      <c r="E1192" s="233">
        <v>12</v>
      </c>
      <c r="F1192" s="269"/>
      <c r="G1192" s="251" t="s">
        <v>635</v>
      </c>
      <c r="H1192" s="252" t="s">
        <v>1196</v>
      </c>
      <c r="I1192" s="236">
        <v>73</v>
      </c>
      <c r="J1192" s="237">
        <v>15</v>
      </c>
      <c r="K1192" s="238">
        <v>307.82608695652175</v>
      </c>
      <c r="L1192" s="239">
        <f t="shared" si="35"/>
        <v>46.173913043478258</v>
      </c>
      <c r="M1192" s="240">
        <f t="shared" si="36"/>
        <v>354</v>
      </c>
    </row>
    <row r="1193" spans="1:13" ht="15" x14ac:dyDescent="0.35">
      <c r="A1193" s="283" t="s">
        <v>1197</v>
      </c>
      <c r="B1193" s="201" t="s">
        <v>23</v>
      </c>
      <c r="C1193" s="231" t="s">
        <v>23</v>
      </c>
      <c r="D1193" s="232" t="s">
        <v>23</v>
      </c>
      <c r="E1193" s="250" t="s">
        <v>23</v>
      </c>
      <c r="F1193" s="234"/>
      <c r="G1193" s="234" t="s">
        <v>23</v>
      </c>
      <c r="H1193" s="235" t="s">
        <v>23</v>
      </c>
      <c r="I1193" s="236" t="s">
        <v>23</v>
      </c>
      <c r="J1193" s="237" t="s">
        <v>23</v>
      </c>
      <c r="K1193" s="238" t="s">
        <v>23</v>
      </c>
      <c r="L1193" s="239" t="str">
        <f t="shared" si="35"/>
        <v/>
      </c>
      <c r="M1193" s="240" t="str">
        <f t="shared" si="36"/>
        <v/>
      </c>
    </row>
    <row r="1194" spans="1:13" ht="15" x14ac:dyDescent="0.35">
      <c r="A1194" s="241" t="s">
        <v>1198</v>
      </c>
      <c r="B1194" s="201" t="s">
        <v>233</v>
      </c>
      <c r="C1194" s="231">
        <v>0</v>
      </c>
      <c r="D1194" s="232">
        <v>750</v>
      </c>
      <c r="E1194" s="250">
        <v>12</v>
      </c>
      <c r="F1194" s="234"/>
      <c r="G1194" s="234" t="s">
        <v>635</v>
      </c>
      <c r="H1194" s="235" t="s">
        <v>1196</v>
      </c>
      <c r="I1194" s="236">
        <v>84</v>
      </c>
      <c r="J1194" s="237">
        <v>15</v>
      </c>
      <c r="K1194" s="238">
        <v>318.26086956521743</v>
      </c>
      <c r="L1194" s="239">
        <f t="shared" si="35"/>
        <v>47.739130434782616</v>
      </c>
      <c r="M1194" s="240">
        <f t="shared" si="36"/>
        <v>366</v>
      </c>
    </row>
    <row r="1195" spans="1:13" ht="15" x14ac:dyDescent="0.35">
      <c r="A1195" s="241" t="s">
        <v>1199</v>
      </c>
      <c r="B1195" s="201" t="s">
        <v>233</v>
      </c>
      <c r="C1195" s="231">
        <v>0</v>
      </c>
      <c r="D1195" s="232">
        <v>750</v>
      </c>
      <c r="E1195" s="250">
        <v>12</v>
      </c>
      <c r="F1195" s="234"/>
      <c r="G1195" s="234">
        <v>0</v>
      </c>
      <c r="H1195" s="235" t="s">
        <v>1196</v>
      </c>
      <c r="I1195" s="236">
        <v>84</v>
      </c>
      <c r="J1195" s="237">
        <v>15</v>
      </c>
      <c r="K1195" s="238">
        <v>318.26086956521743</v>
      </c>
      <c r="L1195" s="239">
        <f t="shared" si="35"/>
        <v>47.739130434782616</v>
      </c>
      <c r="M1195" s="240">
        <f t="shared" si="36"/>
        <v>366</v>
      </c>
    </row>
    <row r="1196" spans="1:13" ht="15" x14ac:dyDescent="0.35">
      <c r="A1196" s="241" t="s">
        <v>1200</v>
      </c>
      <c r="B1196" s="201" t="s">
        <v>233</v>
      </c>
      <c r="C1196" s="231">
        <v>0</v>
      </c>
      <c r="D1196" s="232">
        <v>750</v>
      </c>
      <c r="E1196" s="250">
        <v>12</v>
      </c>
      <c r="F1196" s="234"/>
      <c r="G1196" s="234" t="s">
        <v>1013</v>
      </c>
      <c r="H1196" s="235" t="s">
        <v>1196</v>
      </c>
      <c r="I1196" s="236">
        <v>75</v>
      </c>
      <c r="J1196" s="237">
        <v>15</v>
      </c>
      <c r="K1196" s="238">
        <v>318.26086956521743</v>
      </c>
      <c r="L1196" s="239">
        <f t="shared" si="35"/>
        <v>47.739130434782616</v>
      </c>
      <c r="M1196" s="240">
        <f t="shared" si="36"/>
        <v>366</v>
      </c>
    </row>
    <row r="1197" spans="1:13" ht="15" x14ac:dyDescent="0.35">
      <c r="A1197" s="241"/>
      <c r="B1197" s="201"/>
      <c r="C1197" s="231"/>
      <c r="D1197" s="232"/>
      <c r="E1197" s="250"/>
      <c r="F1197" s="234"/>
      <c r="G1197" s="234"/>
      <c r="H1197" s="235"/>
      <c r="I1197" s="236" t="s">
        <v>23</v>
      </c>
      <c r="J1197" s="237"/>
      <c r="K1197" s="238" t="s">
        <v>23</v>
      </c>
      <c r="L1197" s="239" t="str">
        <f t="shared" si="35"/>
        <v/>
      </c>
      <c r="M1197" s="240" t="str">
        <f t="shared" si="36"/>
        <v/>
      </c>
    </row>
    <row r="1198" spans="1:13" ht="15" x14ac:dyDescent="0.35">
      <c r="A1198" s="283" t="s">
        <v>1201</v>
      </c>
      <c r="B1198" s="201" t="s">
        <v>23</v>
      </c>
      <c r="C1198" s="231" t="s">
        <v>23</v>
      </c>
      <c r="D1198" s="232" t="s">
        <v>23</v>
      </c>
      <c r="E1198" s="250" t="s">
        <v>23</v>
      </c>
      <c r="F1198" s="234"/>
      <c r="G1198" s="234" t="s">
        <v>23</v>
      </c>
      <c r="H1198" s="235" t="s">
        <v>23</v>
      </c>
      <c r="I1198" s="236" t="s">
        <v>23</v>
      </c>
      <c r="J1198" s="237" t="s">
        <v>23</v>
      </c>
      <c r="K1198" s="238" t="s">
        <v>23</v>
      </c>
      <c r="L1198" s="239" t="str">
        <f t="shared" si="35"/>
        <v/>
      </c>
      <c r="M1198" s="240" t="str">
        <f t="shared" si="36"/>
        <v/>
      </c>
    </row>
    <row r="1199" spans="1:13" ht="15" x14ac:dyDescent="0.35">
      <c r="A1199" s="241" t="s">
        <v>1202</v>
      </c>
      <c r="B1199" s="201" t="s">
        <v>233</v>
      </c>
      <c r="C1199" s="231">
        <v>0</v>
      </c>
      <c r="D1199" s="232">
        <v>750</v>
      </c>
      <c r="E1199" s="250">
        <v>6</v>
      </c>
      <c r="F1199" s="234"/>
      <c r="G1199" s="234" t="s">
        <v>23</v>
      </c>
      <c r="H1199" s="235" t="s">
        <v>1203</v>
      </c>
      <c r="I1199" s="236" t="s">
        <v>23</v>
      </c>
      <c r="J1199" s="237">
        <v>15</v>
      </c>
      <c r="K1199" s="238">
        <v>380.00000000000006</v>
      </c>
      <c r="L1199" s="239">
        <f t="shared" si="35"/>
        <v>57.000000000000007</v>
      </c>
      <c r="M1199" s="240">
        <f t="shared" si="36"/>
        <v>437</v>
      </c>
    </row>
    <row r="1200" spans="1:13" ht="15" x14ac:dyDescent="0.35">
      <c r="A1200" s="241" t="s">
        <v>1204</v>
      </c>
      <c r="B1200" s="201" t="s">
        <v>233</v>
      </c>
      <c r="C1200" s="231">
        <v>0</v>
      </c>
      <c r="D1200" s="232">
        <v>750</v>
      </c>
      <c r="E1200" s="250">
        <v>6</v>
      </c>
      <c r="F1200" s="234"/>
      <c r="G1200" s="234" t="s">
        <v>23</v>
      </c>
      <c r="H1200" s="235" t="s">
        <v>1203</v>
      </c>
      <c r="I1200" s="236">
        <v>155</v>
      </c>
      <c r="J1200" s="237">
        <v>15</v>
      </c>
      <c r="K1200" s="238">
        <v>380.00000000000006</v>
      </c>
      <c r="L1200" s="239">
        <f t="shared" si="35"/>
        <v>57.000000000000007</v>
      </c>
      <c r="M1200" s="240">
        <f t="shared" si="36"/>
        <v>437</v>
      </c>
    </row>
    <row r="1201" spans="1:13" ht="15" x14ac:dyDescent="0.35">
      <c r="A1201" s="241" t="s">
        <v>1205</v>
      </c>
      <c r="B1201" s="201" t="s">
        <v>233</v>
      </c>
      <c r="C1201" s="231">
        <v>0</v>
      </c>
      <c r="D1201" s="232">
        <v>750</v>
      </c>
      <c r="E1201" s="250">
        <v>6</v>
      </c>
      <c r="F1201" s="234"/>
      <c r="G1201" s="234" t="s">
        <v>23</v>
      </c>
      <c r="H1201" s="235" t="s">
        <v>1203</v>
      </c>
      <c r="I1201" s="236" t="s">
        <v>23</v>
      </c>
      <c r="J1201" s="237">
        <v>15</v>
      </c>
      <c r="K1201" s="238">
        <v>380.00000000000006</v>
      </c>
      <c r="L1201" s="239">
        <f t="shared" si="35"/>
        <v>57.000000000000007</v>
      </c>
      <c r="M1201" s="240">
        <f t="shared" si="36"/>
        <v>437</v>
      </c>
    </row>
    <row r="1202" spans="1:13" ht="15" x14ac:dyDescent="0.35">
      <c r="A1202" s="230"/>
      <c r="B1202" s="201"/>
      <c r="C1202" s="231"/>
      <c r="D1202" s="232"/>
      <c r="E1202" s="250"/>
      <c r="F1202" s="234"/>
      <c r="G1202" s="234" t="s">
        <v>23</v>
      </c>
      <c r="H1202" s="235" t="s">
        <v>23</v>
      </c>
      <c r="I1202" s="236" t="s">
        <v>23</v>
      </c>
      <c r="J1202" s="237"/>
      <c r="K1202" s="238" t="s">
        <v>23</v>
      </c>
      <c r="L1202" s="239" t="str">
        <f t="shared" si="35"/>
        <v/>
      </c>
      <c r="M1202" s="240" t="str">
        <f t="shared" si="36"/>
        <v/>
      </c>
    </row>
    <row r="1203" spans="1:13" ht="15" x14ac:dyDescent="0.35">
      <c r="A1203" s="283" t="s">
        <v>1206</v>
      </c>
      <c r="B1203" s="201" t="s">
        <v>23</v>
      </c>
      <c r="C1203" s="231" t="s">
        <v>23</v>
      </c>
      <c r="D1203" s="232" t="s">
        <v>23</v>
      </c>
      <c r="E1203" s="250" t="s">
        <v>23</v>
      </c>
      <c r="F1203" s="234"/>
      <c r="G1203" s="234" t="s">
        <v>23</v>
      </c>
      <c r="H1203" s="235" t="s">
        <v>23</v>
      </c>
      <c r="I1203" s="236" t="s">
        <v>23</v>
      </c>
      <c r="J1203" s="237" t="s">
        <v>23</v>
      </c>
      <c r="K1203" s="238" t="s">
        <v>23</v>
      </c>
      <c r="L1203" s="239" t="str">
        <f t="shared" si="35"/>
        <v/>
      </c>
      <c r="M1203" s="240" t="str">
        <f t="shared" si="36"/>
        <v/>
      </c>
    </row>
    <row r="1204" spans="1:13" ht="15" x14ac:dyDescent="0.35">
      <c r="A1204" s="241" t="s">
        <v>1207</v>
      </c>
      <c r="B1204" s="201" t="s">
        <v>233</v>
      </c>
      <c r="C1204" s="231">
        <v>0</v>
      </c>
      <c r="D1204" s="232">
        <v>750</v>
      </c>
      <c r="E1204" s="250">
        <v>12</v>
      </c>
      <c r="F1204" s="234"/>
      <c r="G1204" s="234">
        <v>0</v>
      </c>
      <c r="H1204" s="235" t="s">
        <v>317</v>
      </c>
      <c r="I1204" s="236">
        <v>68</v>
      </c>
      <c r="J1204" s="237">
        <v>15</v>
      </c>
      <c r="K1204" s="238">
        <v>289.56521739130437</v>
      </c>
      <c r="L1204" s="239">
        <f t="shared" si="35"/>
        <v>43.434782608695656</v>
      </c>
      <c r="M1204" s="240">
        <f t="shared" si="36"/>
        <v>333</v>
      </c>
    </row>
    <row r="1205" spans="1:13" ht="15" x14ac:dyDescent="0.35">
      <c r="A1205" s="241" t="s">
        <v>1208</v>
      </c>
      <c r="B1205" s="201" t="s">
        <v>233</v>
      </c>
      <c r="C1205" s="231">
        <v>0</v>
      </c>
      <c r="D1205" s="232">
        <v>750</v>
      </c>
      <c r="E1205" s="250">
        <v>12</v>
      </c>
      <c r="F1205" s="234"/>
      <c r="G1205" s="234" t="s">
        <v>347</v>
      </c>
      <c r="H1205" s="235" t="s">
        <v>317</v>
      </c>
      <c r="I1205" s="236">
        <v>75</v>
      </c>
      <c r="J1205" s="237">
        <v>15</v>
      </c>
      <c r="K1205" s="238">
        <v>313.04347826086956</v>
      </c>
      <c r="L1205" s="239">
        <f t="shared" si="35"/>
        <v>46.95652173913043</v>
      </c>
      <c r="M1205" s="240">
        <f t="shared" si="36"/>
        <v>360</v>
      </c>
    </row>
    <row r="1206" spans="1:13" ht="15" x14ac:dyDescent="0.35">
      <c r="A1206" s="241" t="s">
        <v>1209</v>
      </c>
      <c r="B1206" s="201" t="s">
        <v>233</v>
      </c>
      <c r="C1206" s="231">
        <v>0</v>
      </c>
      <c r="D1206" s="232">
        <v>750</v>
      </c>
      <c r="E1206" s="250">
        <v>12</v>
      </c>
      <c r="F1206" s="234"/>
      <c r="G1206" s="234" t="s">
        <v>635</v>
      </c>
      <c r="H1206" s="235" t="s">
        <v>317</v>
      </c>
      <c r="I1206" s="236" t="s">
        <v>23</v>
      </c>
      <c r="J1206" s="237">
        <v>15</v>
      </c>
      <c r="K1206" s="238">
        <v>313.04347826086956</v>
      </c>
      <c r="L1206" s="239">
        <f t="shared" si="35"/>
        <v>46.95652173913043</v>
      </c>
      <c r="M1206" s="240">
        <f t="shared" si="36"/>
        <v>360</v>
      </c>
    </row>
    <row r="1207" spans="1:13" ht="15" x14ac:dyDescent="0.35">
      <c r="A1207" s="241" t="s">
        <v>1207</v>
      </c>
      <c r="B1207" s="201" t="s">
        <v>233</v>
      </c>
      <c r="C1207" s="231">
        <v>0</v>
      </c>
      <c r="D1207" s="232">
        <v>3000</v>
      </c>
      <c r="E1207" s="250">
        <v>12</v>
      </c>
      <c r="F1207" s="234"/>
      <c r="G1207" s="234">
        <v>0</v>
      </c>
      <c r="H1207" s="235" t="s">
        <v>317</v>
      </c>
      <c r="I1207" s="236">
        <v>375</v>
      </c>
      <c r="J1207" s="237"/>
      <c r="K1207" s="238">
        <v>1018.2608695652175</v>
      </c>
      <c r="L1207" s="239">
        <f t="shared" si="35"/>
        <v>152.73913043478262</v>
      </c>
      <c r="M1207" s="240">
        <f t="shared" si="36"/>
        <v>1171</v>
      </c>
    </row>
    <row r="1208" spans="1:13" ht="15" x14ac:dyDescent="0.35">
      <c r="A1208" s="241" t="s">
        <v>1210</v>
      </c>
      <c r="B1208" s="201" t="s">
        <v>233</v>
      </c>
      <c r="C1208" s="231">
        <v>0</v>
      </c>
      <c r="D1208" s="232">
        <v>750</v>
      </c>
      <c r="E1208" s="250">
        <v>12</v>
      </c>
      <c r="F1208" s="234"/>
      <c r="G1208" s="234">
        <v>0</v>
      </c>
      <c r="H1208" s="235" t="s">
        <v>317</v>
      </c>
      <c r="I1208" s="236">
        <v>69</v>
      </c>
      <c r="J1208" s="237">
        <v>15</v>
      </c>
      <c r="K1208" s="238">
        <v>289.56521739130437</v>
      </c>
      <c r="L1208" s="239">
        <f t="shared" si="35"/>
        <v>43.434782608695656</v>
      </c>
      <c r="M1208" s="240">
        <f t="shared" si="36"/>
        <v>333</v>
      </c>
    </row>
    <row r="1209" spans="1:13" ht="15" x14ac:dyDescent="0.35">
      <c r="A1209" s="241" t="s">
        <v>1211</v>
      </c>
      <c r="B1209" s="201" t="s">
        <v>233</v>
      </c>
      <c r="C1209" s="231">
        <v>0</v>
      </c>
      <c r="D1209" s="232">
        <v>750</v>
      </c>
      <c r="E1209" s="250">
        <v>12</v>
      </c>
      <c r="F1209" s="234"/>
      <c r="G1209" s="234">
        <v>0</v>
      </c>
      <c r="H1209" s="235" t="s">
        <v>317</v>
      </c>
      <c r="I1209" s="236">
        <v>69</v>
      </c>
      <c r="J1209" s="237">
        <v>15</v>
      </c>
      <c r="K1209" s="238">
        <v>295.6521739130435</v>
      </c>
      <c r="L1209" s="239">
        <f t="shared" si="35"/>
        <v>44.347826086956523</v>
      </c>
      <c r="M1209" s="240">
        <f t="shared" si="36"/>
        <v>340</v>
      </c>
    </row>
    <row r="1210" spans="1:13" ht="15" x14ac:dyDescent="0.35">
      <c r="A1210" s="241" t="s">
        <v>1210</v>
      </c>
      <c r="B1210" s="201" t="s">
        <v>233</v>
      </c>
      <c r="C1210" s="231">
        <v>0</v>
      </c>
      <c r="D1210" s="232">
        <v>3000</v>
      </c>
      <c r="E1210" s="250">
        <v>12</v>
      </c>
      <c r="F1210" s="234"/>
      <c r="G1210" s="234">
        <v>0</v>
      </c>
      <c r="H1210" s="235" t="s">
        <v>317</v>
      </c>
      <c r="I1210" s="236">
        <v>375</v>
      </c>
      <c r="J1210" s="237"/>
      <c r="K1210" s="238">
        <v>1018.2608695652175</v>
      </c>
      <c r="L1210" s="239">
        <f t="shared" si="35"/>
        <v>152.73913043478262</v>
      </c>
      <c r="M1210" s="240">
        <f t="shared" si="36"/>
        <v>1171</v>
      </c>
    </row>
    <row r="1211" spans="1:13" ht="15" x14ac:dyDescent="0.35">
      <c r="A1211" s="241" t="s">
        <v>1212</v>
      </c>
      <c r="B1211" s="201" t="s">
        <v>233</v>
      </c>
      <c r="C1211" s="231">
        <v>0</v>
      </c>
      <c r="D1211" s="232">
        <v>750</v>
      </c>
      <c r="E1211" s="250">
        <v>12</v>
      </c>
      <c r="F1211" s="234"/>
      <c r="G1211" s="234">
        <v>0</v>
      </c>
      <c r="H1211" s="235" t="s">
        <v>317</v>
      </c>
      <c r="I1211" s="236">
        <v>75</v>
      </c>
      <c r="J1211" s="237">
        <v>15</v>
      </c>
      <c r="K1211" s="238">
        <v>289.56521739130437</v>
      </c>
      <c r="L1211" s="239">
        <f t="shared" si="35"/>
        <v>43.434782608695656</v>
      </c>
      <c r="M1211" s="240">
        <f t="shared" si="36"/>
        <v>333</v>
      </c>
    </row>
    <row r="1212" spans="1:13" ht="15" x14ac:dyDescent="0.35">
      <c r="A1212" s="241" t="s">
        <v>1213</v>
      </c>
      <c r="B1212" s="201" t="s">
        <v>233</v>
      </c>
      <c r="C1212" s="231">
        <v>0</v>
      </c>
      <c r="D1212" s="232">
        <v>750</v>
      </c>
      <c r="E1212" s="250">
        <v>12</v>
      </c>
      <c r="F1212" s="234"/>
      <c r="G1212" s="234" t="s">
        <v>1017</v>
      </c>
      <c r="H1212" s="235" t="s">
        <v>317</v>
      </c>
      <c r="I1212" s="236">
        <v>82</v>
      </c>
      <c r="J1212" s="237">
        <v>15</v>
      </c>
      <c r="K1212" s="238">
        <v>313.04347826086956</v>
      </c>
      <c r="L1212" s="239">
        <f t="shared" si="35"/>
        <v>46.95652173913043</v>
      </c>
      <c r="M1212" s="240">
        <f t="shared" si="36"/>
        <v>360</v>
      </c>
    </row>
    <row r="1213" spans="1:13" ht="15" x14ac:dyDescent="0.35">
      <c r="A1213" s="241" t="s">
        <v>1214</v>
      </c>
      <c r="B1213" s="201" t="s">
        <v>233</v>
      </c>
      <c r="C1213" s="231">
        <v>0</v>
      </c>
      <c r="D1213" s="232">
        <v>750</v>
      </c>
      <c r="E1213" s="250">
        <v>12</v>
      </c>
      <c r="F1213" s="234"/>
      <c r="G1213" s="234" t="s">
        <v>1013</v>
      </c>
      <c r="H1213" s="235" t="s">
        <v>317</v>
      </c>
      <c r="I1213" s="236" t="s">
        <v>23</v>
      </c>
      <c r="J1213" s="237">
        <v>15</v>
      </c>
      <c r="K1213" s="238">
        <v>313.04347826086956</v>
      </c>
      <c r="L1213" s="239">
        <f t="shared" si="35"/>
        <v>46.95652173913043</v>
      </c>
      <c r="M1213" s="240">
        <f t="shared" si="36"/>
        <v>360</v>
      </c>
    </row>
    <row r="1214" spans="1:13" ht="15" x14ac:dyDescent="0.35">
      <c r="A1214" s="241" t="s">
        <v>1212</v>
      </c>
      <c r="B1214" s="201" t="s">
        <v>233</v>
      </c>
      <c r="C1214" s="231">
        <v>0</v>
      </c>
      <c r="D1214" s="232">
        <v>3000</v>
      </c>
      <c r="E1214" s="250">
        <v>12</v>
      </c>
      <c r="F1214" s="234"/>
      <c r="G1214" s="234">
        <v>0</v>
      </c>
      <c r="H1214" s="235" t="s">
        <v>317</v>
      </c>
      <c r="I1214" s="236">
        <v>375</v>
      </c>
      <c r="J1214" s="237"/>
      <c r="K1214" s="238">
        <v>1018.2608695652175</v>
      </c>
      <c r="L1214" s="239">
        <f t="shared" si="35"/>
        <v>152.73913043478262</v>
      </c>
      <c r="M1214" s="240">
        <f t="shared" si="36"/>
        <v>1171</v>
      </c>
    </row>
    <row r="1215" spans="1:13" ht="15" x14ac:dyDescent="0.35">
      <c r="A1215" s="230"/>
      <c r="B1215" s="201" t="s">
        <v>23</v>
      </c>
      <c r="C1215" s="231" t="s">
        <v>23</v>
      </c>
      <c r="D1215" s="232" t="s">
        <v>23</v>
      </c>
      <c r="E1215" s="250" t="s">
        <v>23</v>
      </c>
      <c r="F1215" s="234"/>
      <c r="G1215" s="234" t="s">
        <v>23</v>
      </c>
      <c r="H1215" s="235" t="s">
        <v>23</v>
      </c>
      <c r="I1215" s="236" t="s">
        <v>23</v>
      </c>
      <c r="J1215" s="237" t="s">
        <v>23</v>
      </c>
      <c r="K1215" s="238" t="s">
        <v>23</v>
      </c>
      <c r="L1215" s="239" t="str">
        <f t="shared" si="35"/>
        <v/>
      </c>
      <c r="M1215" s="240" t="str">
        <f t="shared" si="36"/>
        <v/>
      </c>
    </row>
    <row r="1216" spans="1:13" ht="15" x14ac:dyDescent="0.35">
      <c r="A1216" s="283" t="s">
        <v>1215</v>
      </c>
      <c r="B1216" s="201" t="s">
        <v>23</v>
      </c>
      <c r="C1216" s="231" t="s">
        <v>23</v>
      </c>
      <c r="D1216" s="232" t="s">
        <v>23</v>
      </c>
      <c r="E1216" s="250" t="s">
        <v>23</v>
      </c>
      <c r="F1216" s="234"/>
      <c r="G1216" s="234" t="s">
        <v>23</v>
      </c>
      <c r="H1216" s="235" t="s">
        <v>23</v>
      </c>
      <c r="I1216" s="236" t="s">
        <v>23</v>
      </c>
      <c r="J1216" s="237" t="s">
        <v>23</v>
      </c>
      <c r="K1216" s="238" t="s">
        <v>23</v>
      </c>
      <c r="L1216" s="239" t="str">
        <f t="shared" si="35"/>
        <v/>
      </c>
      <c r="M1216" s="240" t="str">
        <f t="shared" si="36"/>
        <v/>
      </c>
    </row>
    <row r="1217" spans="1:13" ht="15" x14ac:dyDescent="0.35">
      <c r="A1217" s="241" t="s">
        <v>1216</v>
      </c>
      <c r="B1217" s="201" t="s">
        <v>233</v>
      </c>
      <c r="C1217" s="231">
        <v>0</v>
      </c>
      <c r="D1217" s="232">
        <v>750</v>
      </c>
      <c r="E1217" s="250">
        <v>12</v>
      </c>
      <c r="F1217" s="234"/>
      <c r="G1217" s="234">
        <v>0</v>
      </c>
      <c r="H1217" s="235" t="s">
        <v>1217</v>
      </c>
      <c r="I1217" s="236">
        <v>66</v>
      </c>
      <c r="J1217" s="237">
        <v>15</v>
      </c>
      <c r="K1217" s="238">
        <v>295.6521739130435</v>
      </c>
      <c r="L1217" s="239">
        <f t="shared" si="35"/>
        <v>44.347826086956523</v>
      </c>
      <c r="M1217" s="240">
        <f t="shared" si="36"/>
        <v>340</v>
      </c>
    </row>
    <row r="1218" spans="1:13" ht="15" x14ac:dyDescent="0.35">
      <c r="A1218" s="241" t="s">
        <v>1218</v>
      </c>
      <c r="B1218" s="201" t="s">
        <v>233</v>
      </c>
      <c r="C1218" s="231">
        <v>0</v>
      </c>
      <c r="D1218" s="232">
        <v>750</v>
      </c>
      <c r="E1218" s="250">
        <v>12</v>
      </c>
      <c r="F1218" s="234"/>
      <c r="G1218" s="234">
        <v>0</v>
      </c>
      <c r="H1218" s="235" t="s">
        <v>1217</v>
      </c>
      <c r="I1218" s="236">
        <v>68</v>
      </c>
      <c r="J1218" s="237">
        <v>15</v>
      </c>
      <c r="K1218" s="238">
        <v>295.6521739130435</v>
      </c>
      <c r="L1218" s="239">
        <f t="shared" si="35"/>
        <v>44.347826086956523</v>
      </c>
      <c r="M1218" s="240">
        <f t="shared" si="36"/>
        <v>340</v>
      </c>
    </row>
    <row r="1219" spans="1:13" ht="15" x14ac:dyDescent="0.35">
      <c r="A1219" s="241" t="s">
        <v>1219</v>
      </c>
      <c r="B1219" s="201" t="s">
        <v>233</v>
      </c>
      <c r="C1219" s="231">
        <v>0</v>
      </c>
      <c r="D1219" s="232">
        <v>750</v>
      </c>
      <c r="E1219" s="250">
        <v>12</v>
      </c>
      <c r="F1219" s="234"/>
      <c r="G1219" s="234">
        <v>0</v>
      </c>
      <c r="H1219" s="235" t="s">
        <v>1217</v>
      </c>
      <c r="I1219" s="236">
        <v>65</v>
      </c>
      <c r="J1219" s="237">
        <v>15</v>
      </c>
      <c r="K1219" s="238">
        <v>295.6521739130435</v>
      </c>
      <c r="L1219" s="239">
        <f t="shared" si="35"/>
        <v>44.347826086956523</v>
      </c>
      <c r="M1219" s="240">
        <f t="shared" si="36"/>
        <v>340</v>
      </c>
    </row>
    <row r="1220" spans="1:13" ht="15" x14ac:dyDescent="0.35">
      <c r="A1220" s="230"/>
      <c r="B1220" s="201" t="s">
        <v>23</v>
      </c>
      <c r="C1220" s="231" t="s">
        <v>23</v>
      </c>
      <c r="D1220" s="232" t="s">
        <v>23</v>
      </c>
      <c r="E1220" s="250" t="s">
        <v>23</v>
      </c>
      <c r="F1220" s="234"/>
      <c r="G1220" s="234" t="s">
        <v>23</v>
      </c>
      <c r="H1220" s="235" t="s">
        <v>23</v>
      </c>
      <c r="I1220" s="236" t="s">
        <v>23</v>
      </c>
      <c r="J1220" s="237" t="s">
        <v>23</v>
      </c>
      <c r="K1220" s="238" t="s">
        <v>23</v>
      </c>
      <c r="L1220" s="239" t="str">
        <f t="shared" si="35"/>
        <v/>
      </c>
      <c r="M1220" s="240" t="str">
        <f t="shared" si="36"/>
        <v/>
      </c>
    </row>
    <row r="1221" spans="1:13" ht="15" x14ac:dyDescent="0.35">
      <c r="A1221" s="283" t="s">
        <v>1272</v>
      </c>
      <c r="B1221" s="201" t="s">
        <v>23</v>
      </c>
      <c r="C1221" s="231" t="s">
        <v>23</v>
      </c>
      <c r="D1221" s="232" t="s">
        <v>23</v>
      </c>
      <c r="E1221" s="250" t="s">
        <v>23</v>
      </c>
      <c r="F1221" s="234"/>
      <c r="G1221" s="234" t="s">
        <v>23</v>
      </c>
      <c r="H1221" s="235" t="s">
        <v>23</v>
      </c>
      <c r="I1221" s="236" t="s">
        <v>23</v>
      </c>
      <c r="J1221" s="237" t="s">
        <v>23</v>
      </c>
      <c r="K1221" s="238" t="s">
        <v>23</v>
      </c>
      <c r="L1221" s="239" t="str">
        <f t="shared" si="35"/>
        <v/>
      </c>
      <c r="M1221" s="240" t="str">
        <f t="shared" si="36"/>
        <v/>
      </c>
    </row>
    <row r="1222" spans="1:13" ht="15" x14ac:dyDescent="0.35">
      <c r="A1222" s="241" t="s">
        <v>1273</v>
      </c>
      <c r="B1222" s="201" t="s">
        <v>233</v>
      </c>
      <c r="C1222" s="231">
        <v>0</v>
      </c>
      <c r="D1222" s="232">
        <v>5000</v>
      </c>
      <c r="E1222" s="250">
        <v>4</v>
      </c>
      <c r="F1222" s="234"/>
      <c r="G1222" s="234">
        <v>0</v>
      </c>
      <c r="H1222" s="235" t="s">
        <v>1274</v>
      </c>
      <c r="I1222" s="236">
        <v>287</v>
      </c>
      <c r="J1222" s="237">
        <v>0</v>
      </c>
      <c r="K1222" s="238">
        <v>1609.5652173913045</v>
      </c>
      <c r="L1222" s="239">
        <f t="shared" si="35"/>
        <v>241.43478260869566</v>
      </c>
      <c r="M1222" s="240">
        <f t="shared" si="36"/>
        <v>1851</v>
      </c>
    </row>
    <row r="1223" spans="1:13" ht="15" x14ac:dyDescent="0.35">
      <c r="A1223" s="241" t="s">
        <v>1275</v>
      </c>
      <c r="B1223" s="201" t="s">
        <v>233</v>
      </c>
      <c r="C1223" s="231">
        <v>0</v>
      </c>
      <c r="D1223" s="232">
        <v>5000</v>
      </c>
      <c r="E1223" s="250">
        <v>4</v>
      </c>
      <c r="F1223" s="234"/>
      <c r="G1223" s="234">
        <v>0</v>
      </c>
      <c r="H1223" s="235" t="s">
        <v>1274</v>
      </c>
      <c r="I1223" s="236">
        <v>260</v>
      </c>
      <c r="J1223" s="237">
        <v>0</v>
      </c>
      <c r="K1223" s="238">
        <v>1609.5652173913045</v>
      </c>
      <c r="L1223" s="239">
        <f t="shared" si="35"/>
        <v>241.43478260869566</v>
      </c>
      <c r="M1223" s="240">
        <f t="shared" si="36"/>
        <v>1851</v>
      </c>
    </row>
    <row r="1224" spans="1:13" ht="15" x14ac:dyDescent="0.35">
      <c r="A1224" s="241" t="s">
        <v>1276</v>
      </c>
      <c r="B1224" s="201" t="s">
        <v>233</v>
      </c>
      <c r="C1224" s="231">
        <v>0</v>
      </c>
      <c r="D1224" s="232">
        <v>5000</v>
      </c>
      <c r="E1224" s="250">
        <v>4</v>
      </c>
      <c r="F1224" s="234"/>
      <c r="G1224" s="234">
        <v>0</v>
      </c>
      <c r="H1224" s="235" t="s">
        <v>1274</v>
      </c>
      <c r="I1224" s="236">
        <v>301</v>
      </c>
      <c r="J1224" s="237">
        <v>0</v>
      </c>
      <c r="K1224" s="238">
        <v>1609.5652173913045</v>
      </c>
      <c r="L1224" s="239">
        <f t="shared" si="35"/>
        <v>241.43478260869566</v>
      </c>
      <c r="M1224" s="240">
        <f t="shared" si="36"/>
        <v>1851</v>
      </c>
    </row>
    <row r="1225" spans="1:13" ht="15" x14ac:dyDescent="0.35">
      <c r="A1225" s="230"/>
      <c r="B1225" s="201" t="s">
        <v>23</v>
      </c>
      <c r="C1225" s="231" t="s">
        <v>23</v>
      </c>
      <c r="D1225" s="232" t="s">
        <v>23</v>
      </c>
      <c r="E1225" s="250" t="s">
        <v>23</v>
      </c>
      <c r="F1225" s="234"/>
      <c r="G1225" s="234" t="s">
        <v>23</v>
      </c>
      <c r="H1225" s="235" t="s">
        <v>23</v>
      </c>
      <c r="I1225" s="236" t="s">
        <v>23</v>
      </c>
      <c r="J1225" s="237" t="s">
        <v>23</v>
      </c>
      <c r="K1225" s="238" t="s">
        <v>23</v>
      </c>
      <c r="L1225" s="239" t="str">
        <f t="shared" si="35"/>
        <v/>
      </c>
      <c r="M1225" s="240" t="str">
        <f t="shared" si="36"/>
        <v/>
      </c>
    </row>
    <row r="1226" spans="1:13" ht="15" x14ac:dyDescent="0.35">
      <c r="A1226" s="230" t="s">
        <v>1220</v>
      </c>
      <c r="B1226" s="201" t="s">
        <v>23</v>
      </c>
      <c r="C1226" s="231" t="s">
        <v>23</v>
      </c>
      <c r="D1226" s="232" t="s">
        <v>23</v>
      </c>
      <c r="E1226" s="250" t="s">
        <v>23</v>
      </c>
      <c r="F1226" s="234"/>
      <c r="G1226" s="234" t="s">
        <v>23</v>
      </c>
      <c r="H1226" s="235" t="s">
        <v>23</v>
      </c>
      <c r="I1226" s="236" t="s">
        <v>23</v>
      </c>
      <c r="J1226" s="237" t="s">
        <v>23</v>
      </c>
      <c r="K1226" s="238" t="s">
        <v>23</v>
      </c>
      <c r="L1226" s="239" t="str">
        <f t="shared" si="35"/>
        <v/>
      </c>
      <c r="M1226" s="240" t="str">
        <f t="shared" si="36"/>
        <v/>
      </c>
    </row>
    <row r="1227" spans="1:13" ht="15" x14ac:dyDescent="0.35">
      <c r="A1227" s="283" t="s">
        <v>1221</v>
      </c>
      <c r="B1227" s="201" t="s">
        <v>23</v>
      </c>
      <c r="C1227" s="231" t="s">
        <v>23</v>
      </c>
      <c r="D1227" s="232" t="s">
        <v>23</v>
      </c>
      <c r="E1227" s="250" t="s">
        <v>23</v>
      </c>
      <c r="F1227" s="234"/>
      <c r="G1227" s="234" t="s">
        <v>23</v>
      </c>
      <c r="H1227" s="235" t="s">
        <v>23</v>
      </c>
      <c r="I1227" s="236" t="s">
        <v>23</v>
      </c>
      <c r="J1227" s="237" t="s">
        <v>23</v>
      </c>
      <c r="K1227" s="238" t="s">
        <v>23</v>
      </c>
      <c r="L1227" s="239" t="str">
        <f t="shared" si="35"/>
        <v/>
      </c>
      <c r="M1227" s="240" t="str">
        <f t="shared" si="36"/>
        <v/>
      </c>
    </row>
    <row r="1228" spans="1:13" ht="15" x14ac:dyDescent="0.35">
      <c r="A1228" s="241" t="s">
        <v>1222</v>
      </c>
      <c r="B1228" s="201">
        <v>0</v>
      </c>
      <c r="C1228" s="231">
        <v>0</v>
      </c>
      <c r="D1228" s="232">
        <v>750</v>
      </c>
      <c r="E1228" s="250">
        <v>6</v>
      </c>
      <c r="F1228" s="234"/>
      <c r="G1228" s="234" t="s">
        <v>1223</v>
      </c>
      <c r="H1228" s="235" t="s">
        <v>1224</v>
      </c>
      <c r="I1228" s="236" t="s">
        <v>23</v>
      </c>
      <c r="J1228" s="237">
        <v>15</v>
      </c>
      <c r="K1228" s="238">
        <v>522</v>
      </c>
      <c r="L1228" s="239">
        <f t="shared" si="35"/>
        <v>78.3</v>
      </c>
      <c r="M1228" s="240">
        <f t="shared" si="36"/>
        <v>600</v>
      </c>
    </row>
    <row r="1229" spans="1:13" ht="15" x14ac:dyDescent="0.35">
      <c r="A1229" s="241" t="s">
        <v>1225</v>
      </c>
      <c r="B1229" s="201">
        <v>0</v>
      </c>
      <c r="C1229" s="231">
        <v>0</v>
      </c>
      <c r="D1229" s="232">
        <v>500</v>
      </c>
      <c r="E1229" s="250">
        <v>6</v>
      </c>
      <c r="F1229" s="234"/>
      <c r="G1229" s="234" t="s">
        <v>1223</v>
      </c>
      <c r="H1229" s="235" t="s">
        <v>1224</v>
      </c>
      <c r="I1229" s="236" t="s">
        <v>23</v>
      </c>
      <c r="J1229" s="237">
        <v>15</v>
      </c>
      <c r="K1229" s="238">
        <v>956.51999999999987</v>
      </c>
      <c r="L1229" s="239">
        <f t="shared" si="35"/>
        <v>143.47799999999998</v>
      </c>
      <c r="M1229" s="240">
        <f t="shared" si="36"/>
        <v>1100</v>
      </c>
    </row>
    <row r="1230" spans="1:13" ht="15" x14ac:dyDescent="0.35">
      <c r="A1230" s="241" t="s">
        <v>1226</v>
      </c>
      <c r="B1230" s="201"/>
      <c r="C1230" s="231"/>
      <c r="D1230" s="232">
        <v>750</v>
      </c>
      <c r="E1230" s="250">
        <v>6</v>
      </c>
      <c r="F1230" s="234"/>
      <c r="G1230" s="234" t="s">
        <v>1223</v>
      </c>
      <c r="H1230" s="235" t="s">
        <v>1224</v>
      </c>
      <c r="I1230" s="236" t="s">
        <v>23</v>
      </c>
      <c r="J1230" s="237">
        <v>15</v>
      </c>
      <c r="K1230" s="238">
        <v>852</v>
      </c>
      <c r="L1230" s="239">
        <f t="shared" si="35"/>
        <v>127.8</v>
      </c>
      <c r="M1230" s="240">
        <f t="shared" si="36"/>
        <v>980</v>
      </c>
    </row>
    <row r="1231" spans="1:13" ht="15" x14ac:dyDescent="0.35">
      <c r="A1231" s="241" t="s">
        <v>1227</v>
      </c>
      <c r="B1231" s="201"/>
      <c r="C1231" s="231"/>
      <c r="D1231" s="232">
        <v>750</v>
      </c>
      <c r="E1231" s="250">
        <v>6</v>
      </c>
      <c r="F1231" s="234"/>
      <c r="G1231" s="234" t="s">
        <v>1223</v>
      </c>
      <c r="H1231" s="235" t="s">
        <v>1224</v>
      </c>
      <c r="I1231" s="236" t="s">
        <v>23</v>
      </c>
      <c r="J1231" s="237">
        <v>15</v>
      </c>
      <c r="K1231" s="238">
        <v>1087</v>
      </c>
      <c r="L1231" s="239">
        <f t="shared" si="35"/>
        <v>163.04999999999998</v>
      </c>
      <c r="M1231" s="240">
        <f t="shared" si="36"/>
        <v>1250</v>
      </c>
    </row>
    <row r="1232" spans="1:13" ht="15" x14ac:dyDescent="0.35">
      <c r="A1232" s="241" t="s">
        <v>1228</v>
      </c>
      <c r="B1232" s="201">
        <v>0</v>
      </c>
      <c r="C1232" s="231">
        <v>0</v>
      </c>
      <c r="D1232" s="232">
        <v>750</v>
      </c>
      <c r="E1232" s="250">
        <v>6</v>
      </c>
      <c r="F1232" s="234"/>
      <c r="G1232" s="234" t="s">
        <v>1223</v>
      </c>
      <c r="H1232" s="235" t="s">
        <v>1224</v>
      </c>
      <c r="I1232" s="236" t="s">
        <v>23</v>
      </c>
      <c r="J1232" s="237">
        <v>15</v>
      </c>
      <c r="K1232" s="238">
        <v>522</v>
      </c>
      <c r="L1232" s="239">
        <f t="shared" si="35"/>
        <v>78.3</v>
      </c>
      <c r="M1232" s="240">
        <f t="shared" si="36"/>
        <v>600</v>
      </c>
    </row>
    <row r="1233" spans="1:13" ht="15" x14ac:dyDescent="0.35">
      <c r="A1233" s="230"/>
      <c r="B1233" s="201" t="s">
        <v>23</v>
      </c>
      <c r="C1233" s="231" t="s">
        <v>23</v>
      </c>
      <c r="D1233" s="232" t="s">
        <v>23</v>
      </c>
      <c r="E1233" s="250" t="s">
        <v>23</v>
      </c>
      <c r="F1233" s="234"/>
      <c r="G1233" s="234" t="s">
        <v>23</v>
      </c>
      <c r="H1233" s="235" t="s">
        <v>23</v>
      </c>
      <c r="I1233" s="236" t="s">
        <v>23</v>
      </c>
      <c r="J1233" s="237" t="s">
        <v>23</v>
      </c>
      <c r="K1233" s="238" t="s">
        <v>23</v>
      </c>
      <c r="L1233" s="239" t="str">
        <f t="shared" si="35"/>
        <v/>
      </c>
      <c r="M1233" s="240" t="str">
        <f t="shared" si="36"/>
        <v/>
      </c>
    </row>
    <row r="1234" spans="1:13" ht="15" x14ac:dyDescent="0.35">
      <c r="A1234" s="283"/>
      <c r="B1234" s="201"/>
      <c r="C1234" s="231"/>
      <c r="D1234" s="232"/>
      <c r="E1234" s="250"/>
      <c r="F1234" s="234"/>
      <c r="G1234" s="234"/>
      <c r="H1234" s="235"/>
      <c r="I1234" s="236" t="s">
        <v>23</v>
      </c>
      <c r="J1234" s="237"/>
      <c r="K1234" s="238" t="s">
        <v>23</v>
      </c>
      <c r="L1234" s="239" t="str">
        <f t="shared" si="35"/>
        <v/>
      </c>
      <c r="M1234" s="240" t="str">
        <f t="shared" si="36"/>
        <v/>
      </c>
    </row>
    <row r="1235" spans="1:13" ht="15" x14ac:dyDescent="0.35">
      <c r="A1235" s="241" t="s">
        <v>1229</v>
      </c>
      <c r="B1235" s="201">
        <v>0</v>
      </c>
      <c r="C1235" s="231">
        <v>0</v>
      </c>
      <c r="D1235" s="232">
        <v>750</v>
      </c>
      <c r="E1235" s="250">
        <v>12</v>
      </c>
      <c r="F1235" s="234"/>
      <c r="G1235" s="234">
        <v>0</v>
      </c>
      <c r="H1235" s="235" t="s">
        <v>1230</v>
      </c>
      <c r="I1235" s="236">
        <v>45</v>
      </c>
      <c r="J1235" s="237">
        <v>15</v>
      </c>
      <c r="K1235" s="238">
        <v>160</v>
      </c>
      <c r="L1235" s="239">
        <f t="shared" si="35"/>
        <v>24</v>
      </c>
      <c r="M1235" s="240">
        <f t="shared" si="36"/>
        <v>184</v>
      </c>
    </row>
    <row r="1236" spans="1:13" ht="15" x14ac:dyDescent="0.35">
      <c r="A1236" s="241" t="s">
        <v>1231</v>
      </c>
      <c r="B1236" s="201">
        <v>0</v>
      </c>
      <c r="C1236" s="231">
        <v>0</v>
      </c>
      <c r="D1236" s="232">
        <v>750</v>
      </c>
      <c r="E1236" s="250">
        <v>12</v>
      </c>
      <c r="F1236" s="234"/>
      <c r="G1236" s="234">
        <v>0</v>
      </c>
      <c r="H1236" s="235" t="s">
        <v>1230</v>
      </c>
      <c r="I1236" s="236">
        <v>45</v>
      </c>
      <c r="J1236" s="237">
        <v>15</v>
      </c>
      <c r="K1236" s="238">
        <v>160</v>
      </c>
      <c r="L1236" s="239">
        <f t="shared" si="35"/>
        <v>24</v>
      </c>
      <c r="M1236" s="240">
        <f t="shared" si="36"/>
        <v>184</v>
      </c>
    </row>
    <row r="1237" spans="1:13" ht="15" x14ac:dyDescent="0.35">
      <c r="A1237" s="241" t="s">
        <v>1232</v>
      </c>
      <c r="B1237" s="201">
        <v>0</v>
      </c>
      <c r="C1237" s="231">
        <v>0</v>
      </c>
      <c r="D1237" s="232">
        <v>750</v>
      </c>
      <c r="E1237" s="250">
        <v>12</v>
      </c>
      <c r="F1237" s="234"/>
      <c r="G1237" s="234">
        <v>0</v>
      </c>
      <c r="H1237" s="235" t="s">
        <v>1230</v>
      </c>
      <c r="I1237" s="236">
        <v>45</v>
      </c>
      <c r="J1237" s="237">
        <v>15</v>
      </c>
      <c r="K1237" s="238">
        <v>160</v>
      </c>
      <c r="L1237" s="239">
        <f t="shared" si="35"/>
        <v>24</v>
      </c>
      <c r="M1237" s="240">
        <f t="shared" si="36"/>
        <v>184</v>
      </c>
    </row>
  </sheetData>
  <conditionalFormatting sqref="A312 J1:M1 A3:I3 I214:I1237 B1183:H1229 B1238:I1048576">
    <cfRule type="cellIs" dxfId="89" priority="20" operator="equal">
      <formula>0</formula>
    </cfRule>
  </conditionalFormatting>
  <conditionalFormatting sqref="A314">
    <cfRule type="cellIs" dxfId="88" priority="21" operator="equal">
      <formula>0</formula>
    </cfRule>
  </conditionalFormatting>
  <conditionalFormatting sqref="A1088:H1088">
    <cfRule type="cellIs" dxfId="87" priority="9" operator="equal">
      <formula>0</formula>
    </cfRule>
  </conditionalFormatting>
  <conditionalFormatting sqref="A1164:H1164">
    <cfRule type="cellIs" dxfId="86" priority="34" operator="equal">
      <formula>0</formula>
    </cfRule>
  </conditionalFormatting>
  <conditionalFormatting sqref="A1170:H1170">
    <cfRule type="cellIs" dxfId="85" priority="35" operator="equal">
      <formula>0</formula>
    </cfRule>
  </conditionalFormatting>
  <conditionalFormatting sqref="A1177:H1177">
    <cfRule type="cellIs" dxfId="84" priority="36" operator="equal">
      <formula>0</formula>
    </cfRule>
  </conditionalFormatting>
  <conditionalFormatting sqref="A1182:H1182">
    <cfRule type="cellIs" dxfId="83" priority="37" operator="equal">
      <formula>0</formula>
    </cfRule>
  </conditionalFormatting>
  <conditionalFormatting sqref="B624:F624">
    <cfRule type="cellIs" dxfId="82" priority="11" operator="equal">
      <formula>0</formula>
    </cfRule>
  </conditionalFormatting>
  <conditionalFormatting sqref="B652:F655">
    <cfRule type="cellIs" dxfId="81" priority="81" operator="equal">
      <formula>0</formula>
    </cfRule>
  </conditionalFormatting>
  <conditionalFormatting sqref="A1230:C1231 A404:E406 A414:E415 A722:H723 A832:F832 A850:H851 A853:H854 A859:H859 A691:H691 A918:H919 A1085:H1085 A1106:H1106 A1143:H1143 A1149:H1149 A549:F550 A552:F552 A620:F620 A633:H633 I1:I2 K2:M2 B397:E403 F397:H406 B412:E413 F412:H415 B531:H531 B544:H547 B575:F577 B621:F621 B634:H635 B707:H707 B709:F711 B712:H715 B727:H728 B730:H731 B735:F735 B736:H736 B810:E813 B835:H837 B852:H852 B915:H915 B917:H917 B920:H920 B933:H935 B962:H963 B967:H967 B971:H971 B1146:H1148 B1232:C1233">
    <cfRule type="cellIs" dxfId="80" priority="90" operator="equal">
      <formula>0</formula>
    </cfRule>
  </conditionalFormatting>
  <conditionalFormatting sqref="A447:H456 A477:F477 A478:H530 A551:F551 A563:F572 A616:F618 A644:F644 B407:H411 B416:H418 B457:H458 A459:H467 B468:H471 A472:H474 G476:H477 J543:J544 B550:H550 B552:F552 B560:F562 A603:F605 B626:H632 G639:H666 B680:H681 A682:H685 B724:H724 B733:F733 B794:F801 B804:F809 G838:H841 B842:H849 B860:H908 A909:H911 B912:H913 A953:H960 A964:H966 B1086:H1087 B1090:H1105 B1107:H1108 A1109:H1110 B1111:H1114 A1115:H1115 B1116:H1140 A1141:H1142 B1171:H1176 B1178:H1181">
    <cfRule type="cellIs" dxfId="79" priority="50" operator="equal">
      <formula>0</formula>
    </cfRule>
  </conditionalFormatting>
  <conditionalFormatting sqref="B1234:H1237">
    <cfRule type="cellIs" dxfId="78" priority="51" operator="equal">
      <formula>0</formula>
    </cfRule>
  </conditionalFormatting>
  <conditionalFormatting sqref="A23:A24">
    <cfRule type="cellIs" dxfId="77" priority="85" operator="equal">
      <formula>0</formula>
    </cfRule>
  </conditionalFormatting>
  <conditionalFormatting sqref="A313:A315">
    <cfRule type="cellIs" dxfId="76" priority="18" operator="equal">
      <formula>0</formula>
    </cfRule>
  </conditionalFormatting>
  <conditionalFormatting sqref="A814:E814">
    <cfRule type="cellIs" dxfId="75" priority="78" operator="equal">
      <formula>0</formula>
    </cfRule>
  </conditionalFormatting>
  <conditionalFormatting sqref="A548:F548 G548:H549">
    <cfRule type="cellIs" dxfId="74" priority="22" operator="equal">
      <formula>0</formula>
    </cfRule>
  </conditionalFormatting>
  <conditionalFormatting sqref="A553:F554">
    <cfRule type="cellIs" dxfId="73" priority="23" operator="equal">
      <formula>0</formula>
    </cfRule>
  </conditionalFormatting>
  <conditionalFormatting sqref="A559:F561">
    <cfRule type="cellIs" dxfId="72" priority="24" operator="equal">
      <formula>0</formula>
    </cfRule>
  </conditionalFormatting>
  <conditionalFormatting sqref="A573:F573">
    <cfRule type="cellIs" dxfId="71" priority="72" operator="equal">
      <formula>0</formula>
    </cfRule>
  </conditionalFormatting>
  <conditionalFormatting sqref="A574:F574">
    <cfRule type="cellIs" dxfId="70" priority="43" operator="equal">
      <formula>0</formula>
    </cfRule>
  </conditionalFormatting>
  <conditionalFormatting sqref="A578:F579">
    <cfRule type="cellIs" dxfId="69" priority="82" operator="equal">
      <formula>0</formula>
    </cfRule>
  </conditionalFormatting>
  <conditionalFormatting sqref="A611:F612">
    <cfRule type="cellIs" dxfId="68" priority="25" operator="equal">
      <formula>0</formula>
    </cfRule>
  </conditionalFormatting>
  <conditionalFormatting sqref="A619:F619">
    <cfRule type="cellIs" dxfId="67" priority="15" operator="equal">
      <formula>0</formula>
    </cfRule>
  </conditionalFormatting>
  <conditionalFormatting sqref="A622:F622">
    <cfRule type="cellIs" dxfId="66" priority="16" operator="equal">
      <formula>0</formula>
    </cfRule>
  </conditionalFormatting>
  <conditionalFormatting sqref="A623:F623">
    <cfRule type="cellIs" dxfId="65" priority="26" operator="equal">
      <formula>0</formula>
    </cfRule>
  </conditionalFormatting>
  <conditionalFormatting sqref="A625:F625">
    <cfRule type="cellIs" dxfId="64" priority="10" operator="equal">
      <formula>0</formula>
    </cfRule>
  </conditionalFormatting>
  <conditionalFormatting sqref="A647:F647">
    <cfRule type="cellIs" dxfId="63" priority="54" operator="equal">
      <formula>0</formula>
    </cfRule>
  </conditionalFormatting>
  <conditionalFormatting sqref="A651:F651">
    <cfRule type="cellIs" dxfId="62" priority="12" operator="equal">
      <formula>0</formula>
    </cfRule>
  </conditionalFormatting>
  <conditionalFormatting sqref="A656:F657">
    <cfRule type="cellIs" dxfId="61" priority="64" operator="equal">
      <formula>0</formula>
    </cfRule>
  </conditionalFormatting>
  <conditionalFormatting sqref="A661:F666">
    <cfRule type="cellIs" dxfId="60" priority="55" operator="equal">
      <formula>0</formula>
    </cfRule>
  </conditionalFormatting>
  <conditionalFormatting sqref="A708:F708">
    <cfRule type="cellIs" dxfId="59" priority="28" operator="equal">
      <formula>0</formula>
    </cfRule>
  </conditionalFormatting>
  <conditionalFormatting sqref="A803:F803">
    <cfRule type="cellIs" dxfId="58" priority="74" operator="equal">
      <formula>0</formula>
    </cfRule>
  </conditionalFormatting>
  <conditionalFormatting sqref="A833:F834">
    <cfRule type="cellIs" dxfId="57" priority="30" operator="equal">
      <formula>0</formula>
    </cfRule>
  </conditionalFormatting>
  <conditionalFormatting sqref="A419:H424">
    <cfRule type="cellIs" dxfId="56" priority="84" operator="equal">
      <formula>0</formula>
    </cfRule>
  </conditionalFormatting>
  <conditionalFormatting sqref="A425:H427">
    <cfRule type="cellIs" dxfId="55" priority="38" operator="equal">
      <formula>0</formula>
    </cfRule>
  </conditionalFormatting>
  <conditionalFormatting sqref="A430:H444">
    <cfRule type="cellIs" dxfId="54" priority="61" operator="equal">
      <formula>0</formula>
    </cfRule>
  </conditionalFormatting>
  <conditionalFormatting sqref="A532:H543">
    <cfRule type="cellIs" dxfId="53" priority="83" operator="equal">
      <formula>0</formula>
    </cfRule>
  </conditionalFormatting>
  <conditionalFormatting sqref="A636:H638">
    <cfRule type="cellIs" dxfId="52" priority="6" operator="equal">
      <formula>0</formula>
    </cfRule>
  </conditionalFormatting>
  <conditionalFormatting sqref="A679:H679">
    <cfRule type="cellIs" dxfId="51" priority="77" operator="equal">
      <formula>0</formula>
    </cfRule>
  </conditionalFormatting>
  <conditionalFormatting sqref="A706:H706">
    <cfRule type="cellIs" dxfId="50" priority="27" operator="equal">
      <formula>0</formula>
    </cfRule>
  </conditionalFormatting>
  <conditionalFormatting sqref="A716:H716">
    <cfRule type="cellIs" dxfId="49" priority="47" operator="equal">
      <formula>0</formula>
    </cfRule>
  </conditionalFormatting>
  <conditionalFormatting sqref="A725:H726">
    <cfRule type="cellIs" dxfId="48" priority="29" operator="equal">
      <formula>0</formula>
    </cfRule>
  </conditionalFormatting>
  <conditionalFormatting sqref="A729:H729">
    <cfRule type="cellIs" dxfId="47" priority="42" operator="equal">
      <formula>0</formula>
    </cfRule>
  </conditionalFormatting>
  <conditionalFormatting sqref="A732:H732">
    <cfRule type="cellIs" dxfId="46" priority="41" operator="equal">
      <formula>0</formula>
    </cfRule>
  </conditionalFormatting>
  <conditionalFormatting sqref="A914:H914">
    <cfRule type="cellIs" dxfId="45" priority="44" operator="equal">
      <formula>0</formula>
    </cfRule>
  </conditionalFormatting>
  <conditionalFormatting sqref="A916:H916">
    <cfRule type="cellIs" dxfId="44" priority="76" operator="equal">
      <formula>0</formula>
    </cfRule>
  </conditionalFormatting>
  <conditionalFormatting sqref="A921:H921 A922:F923 G922:H926">
    <cfRule type="cellIs" dxfId="43" priority="31" operator="equal">
      <formula>0</formula>
    </cfRule>
  </conditionalFormatting>
  <conditionalFormatting sqref="A932:H932">
    <cfRule type="cellIs" dxfId="42" priority="59" operator="equal">
      <formula>0</formula>
    </cfRule>
  </conditionalFormatting>
  <conditionalFormatting sqref="A936:H936">
    <cfRule type="cellIs" dxfId="41" priority="32" operator="equal">
      <formula>0</formula>
    </cfRule>
  </conditionalFormatting>
  <conditionalFormatting sqref="A972:H972">
    <cfRule type="cellIs" dxfId="40" priority="45" operator="equal">
      <formula>0</formula>
    </cfRule>
  </conditionalFormatting>
  <conditionalFormatting sqref="A1089:H1089">
    <cfRule type="cellIs" dxfId="39" priority="65" operator="equal">
      <formula>0</formula>
    </cfRule>
  </conditionalFormatting>
  <conditionalFormatting sqref="A1144:H1145">
    <cfRule type="cellIs" dxfId="38" priority="33" operator="equal">
      <formula>0</formula>
    </cfRule>
  </conditionalFormatting>
  <conditionalFormatting sqref="A7">
    <cfRule type="cellIs" dxfId="37" priority="89" operator="equal">
      <formula>0</formula>
    </cfRule>
  </conditionalFormatting>
  <conditionalFormatting sqref="A370">
    <cfRule type="cellIs" dxfId="36" priority="52" operator="equal">
      <formula>0</formula>
    </cfRule>
  </conditionalFormatting>
  <conditionalFormatting sqref="A576:A577">
    <cfRule type="cellIs" dxfId="35" priority="17" operator="equal">
      <formula>0</formula>
    </cfRule>
  </conditionalFormatting>
  <conditionalFormatting sqref="A961:H961">
    <cfRule type="cellIs" dxfId="34" priority="62" operator="equal">
      <formula>0</formula>
    </cfRule>
  </conditionalFormatting>
  <conditionalFormatting sqref="B378">
    <cfRule type="cellIs" dxfId="33" priority="63" operator="equal">
      <formula>0</formula>
    </cfRule>
  </conditionalFormatting>
  <conditionalFormatting sqref="B555:F558">
    <cfRule type="cellIs" dxfId="32" priority="58" operator="equal">
      <formula>0</formula>
    </cfRule>
  </conditionalFormatting>
  <conditionalFormatting sqref="B580:F610">
    <cfRule type="cellIs" dxfId="31" priority="14" operator="equal">
      <formula>0</formula>
    </cfRule>
  </conditionalFormatting>
  <conditionalFormatting sqref="B613:F615">
    <cfRule type="cellIs" dxfId="30" priority="68" operator="equal">
      <formula>0</formula>
    </cfRule>
  </conditionalFormatting>
  <conditionalFormatting sqref="B639:F643">
    <cfRule type="cellIs" dxfId="29" priority="69" operator="equal">
      <formula>0</formula>
    </cfRule>
  </conditionalFormatting>
  <conditionalFormatting sqref="B645:F646">
    <cfRule type="cellIs" dxfId="28" priority="79" operator="equal">
      <formula>0</formula>
    </cfRule>
  </conditionalFormatting>
  <conditionalFormatting sqref="B648:F650">
    <cfRule type="cellIs" dxfId="27" priority="13" operator="equal">
      <formula>0</formula>
    </cfRule>
  </conditionalFormatting>
  <conditionalFormatting sqref="B658:F660">
    <cfRule type="cellIs" dxfId="26" priority="56" operator="equal">
      <formula>0</formula>
    </cfRule>
  </conditionalFormatting>
  <conditionalFormatting sqref="B662:F665">
    <cfRule type="cellIs" dxfId="25" priority="70" operator="equal">
      <formula>0</formula>
    </cfRule>
  </conditionalFormatting>
  <conditionalFormatting sqref="B815:F823 B824:H831">
    <cfRule type="cellIs" dxfId="24" priority="48" operator="equal">
      <formula>0</formula>
    </cfRule>
  </conditionalFormatting>
  <conditionalFormatting sqref="B838:F840">
    <cfRule type="cellIs" dxfId="23" priority="57" operator="equal">
      <formula>0</formula>
    </cfRule>
  </conditionalFormatting>
  <conditionalFormatting sqref="B924:F926 B927:H931">
    <cfRule type="cellIs" dxfId="22" priority="71" operator="equal">
      <formula>0</formula>
    </cfRule>
  </conditionalFormatting>
  <conditionalFormatting sqref="B214:H396 J547:J587 G551:H625">
    <cfRule type="cellIs" dxfId="21" priority="8" operator="equal">
      <formula>0</formula>
    </cfRule>
  </conditionalFormatting>
  <conditionalFormatting sqref="B428:H429">
    <cfRule type="cellIs" dxfId="20" priority="67" operator="equal">
      <formula>0</formula>
    </cfRule>
  </conditionalFormatting>
  <conditionalFormatting sqref="B445:H446">
    <cfRule type="cellIs" dxfId="19" priority="60" operator="equal">
      <formula>0</formula>
    </cfRule>
  </conditionalFormatting>
  <conditionalFormatting sqref="B475:H475 B476:F476">
    <cfRule type="cellIs" dxfId="18" priority="73" operator="equal">
      <formula>0</formula>
    </cfRule>
  </conditionalFormatting>
  <conditionalFormatting sqref="B666:H678">
    <cfRule type="cellIs" dxfId="17" priority="49" operator="equal">
      <formula>0</formula>
    </cfRule>
  </conditionalFormatting>
  <conditionalFormatting sqref="B686:H687">
    <cfRule type="cellIs" dxfId="16" priority="53" operator="equal">
      <formula>0</formula>
    </cfRule>
  </conditionalFormatting>
  <conditionalFormatting sqref="B689:H690">
    <cfRule type="cellIs" dxfId="15" priority="86" operator="equal">
      <formula>0</formula>
    </cfRule>
  </conditionalFormatting>
  <conditionalFormatting sqref="B717:H721">
    <cfRule type="cellIs" dxfId="14" priority="88" operator="equal">
      <formula>0</formula>
    </cfRule>
  </conditionalFormatting>
  <conditionalFormatting sqref="B738:H738 B739:F739">
    <cfRule type="cellIs" dxfId="13" priority="87" operator="equal">
      <formula>0</formula>
    </cfRule>
  </conditionalFormatting>
  <conditionalFormatting sqref="B741:H793">
    <cfRule type="cellIs" dxfId="12" priority="4" operator="equal">
      <formula>0</formula>
    </cfRule>
  </conditionalFormatting>
  <conditionalFormatting sqref="B855:H858">
    <cfRule type="cellIs" dxfId="11" priority="66" operator="equal">
      <formula>0</formula>
    </cfRule>
  </conditionalFormatting>
  <conditionalFormatting sqref="B1165:H1169">
    <cfRule type="cellIs" dxfId="10" priority="46" operator="equal">
      <formula>0</formula>
    </cfRule>
  </conditionalFormatting>
  <conditionalFormatting sqref="B4:I213 A640:H640 A688:H688 B692:H705 A737:H737 A841:F841 B937:H952 A968:H970 B973:H1084 B1150:H1163">
    <cfRule type="cellIs" dxfId="9" priority="7" operator="equal">
      <formula>0</formula>
    </cfRule>
  </conditionalFormatting>
  <conditionalFormatting sqref="D1230:H1233">
    <cfRule type="cellIs" dxfId="8" priority="75" operator="equal">
      <formula>0</formula>
    </cfRule>
  </conditionalFormatting>
  <conditionalFormatting sqref="F810:F814">
    <cfRule type="cellIs" dxfId="7" priority="80" operator="equal">
      <formula>0</formula>
    </cfRule>
  </conditionalFormatting>
  <conditionalFormatting sqref="G708:H711">
    <cfRule type="cellIs" dxfId="6" priority="5" operator="equal">
      <formula>0</formula>
    </cfRule>
  </conditionalFormatting>
  <conditionalFormatting sqref="G733:H735 A734:F734">
    <cfRule type="cellIs" dxfId="5" priority="40" operator="equal">
      <formula>0</formula>
    </cfRule>
  </conditionalFormatting>
  <conditionalFormatting sqref="G739:H740 A740:F740">
    <cfRule type="cellIs" dxfId="4" priority="39" operator="equal">
      <formula>0</formula>
    </cfRule>
  </conditionalFormatting>
  <conditionalFormatting sqref="G794:H823 A802:F803">
    <cfRule type="cellIs" dxfId="3" priority="19" operator="equal">
      <formula>0</formula>
    </cfRule>
  </conditionalFormatting>
  <conditionalFormatting sqref="G832:H834">
    <cfRule type="cellIs" dxfId="2" priority="3" operator="equal">
      <formula>0</formula>
    </cfRule>
  </conditionalFormatting>
  <conditionalFormatting sqref="J3:M542 K543:M587">
    <cfRule type="cellIs" dxfId="1" priority="2" operator="equal">
      <formula>0</formula>
    </cfRule>
  </conditionalFormatting>
  <conditionalFormatting sqref="J588:M1048576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Hassan-Ally SAUHABAH</dc:creator>
  <cp:lastModifiedBy>Hassan-Ally SAUHABAH</cp:lastModifiedBy>
  <dcterms:created xsi:type="dcterms:W3CDTF">2024-02-09T06:06:40Z</dcterms:created>
  <dcterms:modified xsi:type="dcterms:W3CDTF">2024-04-10T05:43:17Z</dcterms:modified>
</cp:coreProperties>
</file>